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una\Desktop\"/>
    </mc:Choice>
  </mc:AlternateContent>
  <xr:revisionPtr revIDLastSave="0" documentId="13_ncr:1_{5D2B33E3-8EE7-48E0-A44A-A87C85BE8747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手順" sheetId="5" r:id="rId1"/>
    <sheet name="入力フォーム" sheetId="7" r:id="rId2"/>
    <sheet name="印刷フォーム" sheetId="10" r:id="rId3"/>
    <sheet name="事務局処理用" sheetId="13" r:id="rId4"/>
  </sheets>
  <definedNames>
    <definedName name="_xlnm.Print_Area" localSheetId="2">印刷フォーム!$A$3:$AQ$206</definedName>
    <definedName name="_xlnm.Print_Area" localSheetId="3">事務局処理用!$A$11:$AV$124</definedName>
    <definedName name="_xlnm.Print_Area" localSheetId="0">手順!$A$1:$H$67</definedName>
    <definedName name="_xlnm.Print_Area" localSheetId="1">入力フォーム!$A$1:$AK$204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12" i="13" l="1"/>
  <c r="O12" i="13"/>
  <c r="P12" i="13"/>
  <c r="Q12" i="13"/>
  <c r="R12" i="13"/>
  <c r="S12" i="13"/>
  <c r="T12" i="13"/>
  <c r="U12" i="13"/>
  <c r="V12" i="13"/>
  <c r="Z12" i="13"/>
  <c r="W12" i="13"/>
  <c r="X12" i="13"/>
  <c r="Y12" i="13"/>
  <c r="AA12" i="13"/>
  <c r="AB12" i="13"/>
  <c r="AC12" i="13"/>
  <c r="AD12" i="13"/>
  <c r="AG12" i="13"/>
  <c r="AE12" i="13"/>
  <c r="AF12" i="13"/>
  <c r="AH12" i="13"/>
  <c r="AI12" i="13"/>
  <c r="M173" i="7"/>
  <c r="AR12" i="13"/>
  <c r="AL12" i="13"/>
  <c r="C168" i="10"/>
  <c r="C165" i="10"/>
  <c r="N134" i="10"/>
  <c r="R134" i="10"/>
  <c r="V134" i="10"/>
  <c r="AE134" i="10"/>
  <c r="F117" i="10"/>
  <c r="J117" i="10"/>
  <c r="N117" i="10"/>
  <c r="R117" i="10"/>
  <c r="V117" i="10"/>
  <c r="AE117" i="10"/>
  <c r="F119" i="10"/>
  <c r="J119" i="10"/>
  <c r="N119" i="10"/>
  <c r="R119" i="10"/>
  <c r="V119" i="10"/>
  <c r="AE119" i="10"/>
  <c r="F121" i="10"/>
  <c r="J121" i="10"/>
  <c r="N121" i="10"/>
  <c r="V121" i="10"/>
  <c r="AE121" i="10"/>
  <c r="AE122" i="10"/>
  <c r="N129" i="10"/>
  <c r="R129" i="10"/>
  <c r="V129" i="10"/>
  <c r="AE129" i="10"/>
  <c r="N127" i="10"/>
  <c r="R127" i="10"/>
  <c r="V127" i="10"/>
  <c r="AE127" i="10"/>
  <c r="AE130" i="10"/>
  <c r="AE136" i="10"/>
  <c r="N144" i="7"/>
  <c r="N146" i="7"/>
  <c r="N139" i="7"/>
  <c r="N141" i="7"/>
  <c r="AV12" i="13"/>
  <c r="AT12" i="13"/>
  <c r="C162" i="10"/>
  <c r="B152" i="10"/>
  <c r="AK12" i="13"/>
  <c r="AJ12" i="13"/>
  <c r="P141" i="10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P139" i="10"/>
  <c r="B1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AM27" i="7"/>
  <c r="AM28" i="7"/>
  <c r="AM29" i="7"/>
  <c r="AM30" i="7"/>
  <c r="AN27" i="7"/>
  <c r="AO27" i="7"/>
  <c r="AP27" i="7"/>
  <c r="AN28" i="7"/>
  <c r="AO28" i="7"/>
  <c r="AP28" i="7"/>
  <c r="AN29" i="7"/>
  <c r="AO29" i="7"/>
  <c r="AP29" i="7"/>
  <c r="AN30" i="7"/>
  <c r="AO30" i="7"/>
  <c r="AP30" i="7"/>
  <c r="AM31" i="7"/>
  <c r="AN31" i="7"/>
  <c r="AO31" i="7"/>
  <c r="AP31" i="7"/>
  <c r="AM32" i="7"/>
  <c r="AN32" i="7"/>
  <c r="AO32" i="7"/>
  <c r="AP32" i="7"/>
  <c r="AM33" i="7"/>
  <c r="AN33" i="7"/>
  <c r="AO33" i="7"/>
  <c r="AP33" i="7"/>
  <c r="AM34" i="7"/>
  <c r="AN34" i="7"/>
  <c r="AO34" i="7"/>
  <c r="AP34" i="7"/>
  <c r="AM35" i="7"/>
  <c r="AN35" i="7"/>
  <c r="AO35" i="7"/>
  <c r="AP35" i="7"/>
  <c r="AM36" i="7"/>
  <c r="AN36" i="7"/>
  <c r="AO36" i="7"/>
  <c r="AP36" i="7"/>
  <c r="AM37" i="7"/>
  <c r="AN37" i="7"/>
  <c r="AO37" i="7"/>
  <c r="AP37" i="7"/>
  <c r="AM38" i="7"/>
  <c r="AN38" i="7"/>
  <c r="AO38" i="7"/>
  <c r="AP38" i="7"/>
  <c r="AM39" i="7"/>
  <c r="AN39" i="7"/>
  <c r="AO39" i="7"/>
  <c r="AP39" i="7"/>
  <c r="AM40" i="7"/>
  <c r="AN40" i="7"/>
  <c r="AO40" i="7"/>
  <c r="AP40" i="7"/>
  <c r="AM41" i="7"/>
  <c r="AN41" i="7"/>
  <c r="AO41" i="7"/>
  <c r="AP41" i="7"/>
  <c r="AM42" i="7"/>
  <c r="AN42" i="7"/>
  <c r="AO42" i="7"/>
  <c r="AP42" i="7"/>
  <c r="AM43" i="7"/>
  <c r="AN43" i="7"/>
  <c r="AO43" i="7"/>
  <c r="AP43" i="7"/>
  <c r="AM44" i="7"/>
  <c r="AN44" i="7"/>
  <c r="AO44" i="7"/>
  <c r="AP44" i="7"/>
  <c r="AM45" i="7"/>
  <c r="AN45" i="7"/>
  <c r="AO45" i="7"/>
  <c r="AP45" i="7"/>
  <c r="AM46" i="7"/>
  <c r="AN46" i="7"/>
  <c r="AO46" i="7"/>
  <c r="AP46" i="7"/>
  <c r="AM47" i="7"/>
  <c r="AN47" i="7"/>
  <c r="AO47" i="7"/>
  <c r="AP47" i="7"/>
  <c r="AM48" i="7"/>
  <c r="AN48" i="7"/>
  <c r="AO48" i="7"/>
  <c r="AP48" i="7"/>
  <c r="AM49" i="7"/>
  <c r="AN49" i="7"/>
  <c r="AO49" i="7"/>
  <c r="AP49" i="7"/>
  <c r="AM50" i="7"/>
  <c r="AN50" i="7"/>
  <c r="AO50" i="7"/>
  <c r="AP50" i="7"/>
  <c r="AM51" i="7"/>
  <c r="AN51" i="7"/>
  <c r="AO51" i="7"/>
  <c r="AP51" i="7"/>
  <c r="AM52" i="7"/>
  <c r="AN52" i="7"/>
  <c r="AO52" i="7"/>
  <c r="AP52" i="7"/>
  <c r="AM53" i="7"/>
  <c r="AN53" i="7"/>
  <c r="AO53" i="7"/>
  <c r="AP53" i="7"/>
  <c r="AM54" i="7"/>
  <c r="AN54" i="7"/>
  <c r="AO54" i="7"/>
  <c r="AP54" i="7"/>
  <c r="AM55" i="7"/>
  <c r="AN55" i="7"/>
  <c r="AO55" i="7"/>
  <c r="AP55" i="7"/>
  <c r="AM56" i="7"/>
  <c r="AN56" i="7"/>
  <c r="AO56" i="7"/>
  <c r="AP56" i="7"/>
  <c r="K96" i="7"/>
  <c r="F84" i="13"/>
  <c r="K97" i="7"/>
  <c r="F85" i="13"/>
  <c r="K98" i="7"/>
  <c r="F86" i="13"/>
  <c r="K99" i="7"/>
  <c r="F87" i="13"/>
  <c r="K100" i="7"/>
  <c r="F88" i="13"/>
  <c r="K101" i="7"/>
  <c r="F89" i="13"/>
  <c r="K102" i="7"/>
  <c r="F90" i="13"/>
  <c r="K103" i="7"/>
  <c r="F91" i="13"/>
  <c r="K104" i="7"/>
  <c r="F92" i="13"/>
  <c r="K105" i="7"/>
  <c r="F93" i="13"/>
  <c r="K106" i="7"/>
  <c r="F94" i="13"/>
  <c r="K107" i="7"/>
  <c r="F95" i="13"/>
  <c r="K108" i="7"/>
  <c r="F96" i="13"/>
  <c r="K109" i="7"/>
  <c r="F97" i="13"/>
  <c r="K110" i="7"/>
  <c r="F98" i="13"/>
  <c r="K111" i="7"/>
  <c r="F99" i="13"/>
  <c r="K112" i="7"/>
  <c r="F100" i="13"/>
  <c r="K113" i="7"/>
  <c r="F101" i="13"/>
  <c r="K114" i="7"/>
  <c r="F102" i="13"/>
  <c r="K115" i="7"/>
  <c r="F103" i="13"/>
  <c r="K116" i="7"/>
  <c r="F104" i="13"/>
  <c r="K117" i="7"/>
  <c r="F105" i="13"/>
  <c r="K118" i="7"/>
  <c r="F106" i="13"/>
  <c r="K119" i="7"/>
  <c r="F107" i="13"/>
  <c r="K120" i="7"/>
  <c r="F108" i="13"/>
  <c r="K121" i="7"/>
  <c r="F109" i="13"/>
  <c r="K122" i="7"/>
  <c r="F110" i="13"/>
  <c r="K123" i="7"/>
  <c r="F111" i="13"/>
  <c r="K124" i="7"/>
  <c r="F112" i="13"/>
  <c r="K95" i="7"/>
  <c r="F83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17" i="13"/>
  <c r="C51" i="13"/>
  <c r="I63" i="7"/>
  <c r="E51" i="13"/>
  <c r="F51" i="13"/>
  <c r="C52" i="13"/>
  <c r="I64" i="7"/>
  <c r="E52" i="13"/>
  <c r="F52" i="13"/>
  <c r="C53" i="13"/>
  <c r="I65" i="7"/>
  <c r="E53" i="13"/>
  <c r="F53" i="13"/>
  <c r="C54" i="13"/>
  <c r="I66" i="7"/>
  <c r="E54" i="13"/>
  <c r="F54" i="13"/>
  <c r="C55" i="13"/>
  <c r="I67" i="7"/>
  <c r="E55" i="13"/>
  <c r="F55" i="13"/>
  <c r="C56" i="13"/>
  <c r="I68" i="7"/>
  <c r="E56" i="13"/>
  <c r="F56" i="13"/>
  <c r="C57" i="13"/>
  <c r="I69" i="7"/>
  <c r="E57" i="13"/>
  <c r="F57" i="13"/>
  <c r="C58" i="13"/>
  <c r="I70" i="7"/>
  <c r="E58" i="13"/>
  <c r="F58" i="13"/>
  <c r="C59" i="13"/>
  <c r="I71" i="7"/>
  <c r="E59" i="13"/>
  <c r="F59" i="13"/>
  <c r="C60" i="13"/>
  <c r="I72" i="7"/>
  <c r="E60" i="13"/>
  <c r="F60" i="13"/>
  <c r="C61" i="13"/>
  <c r="I73" i="7"/>
  <c r="E61" i="13"/>
  <c r="F61" i="13"/>
  <c r="C62" i="13"/>
  <c r="I74" i="7"/>
  <c r="E62" i="13"/>
  <c r="F62" i="13"/>
  <c r="C63" i="13"/>
  <c r="I75" i="7"/>
  <c r="E63" i="13"/>
  <c r="F63" i="13"/>
  <c r="C64" i="13"/>
  <c r="I76" i="7"/>
  <c r="E64" i="13"/>
  <c r="F64" i="13"/>
  <c r="C65" i="13"/>
  <c r="I77" i="7"/>
  <c r="E65" i="13"/>
  <c r="F65" i="13"/>
  <c r="C66" i="13"/>
  <c r="I78" i="7"/>
  <c r="E66" i="13"/>
  <c r="F66" i="13"/>
  <c r="C67" i="13"/>
  <c r="I79" i="7"/>
  <c r="E67" i="13"/>
  <c r="F67" i="13"/>
  <c r="C68" i="13"/>
  <c r="I80" i="7"/>
  <c r="E68" i="13"/>
  <c r="F68" i="13"/>
  <c r="C69" i="13"/>
  <c r="I81" i="7"/>
  <c r="E69" i="13"/>
  <c r="F69" i="13"/>
  <c r="C70" i="13"/>
  <c r="I82" i="7"/>
  <c r="E70" i="13"/>
  <c r="F70" i="13"/>
  <c r="C71" i="13"/>
  <c r="I83" i="7"/>
  <c r="E71" i="13"/>
  <c r="F71" i="13"/>
  <c r="C72" i="13"/>
  <c r="I84" i="7"/>
  <c r="E72" i="13"/>
  <c r="F72" i="13"/>
  <c r="C73" i="13"/>
  <c r="I85" i="7"/>
  <c r="E73" i="13"/>
  <c r="F73" i="13"/>
  <c r="C74" i="13"/>
  <c r="I86" i="7"/>
  <c r="E74" i="13"/>
  <c r="F74" i="13"/>
  <c r="C75" i="13"/>
  <c r="I87" i="7"/>
  <c r="E75" i="13"/>
  <c r="F75" i="13"/>
  <c r="C76" i="13"/>
  <c r="I88" i="7"/>
  <c r="E76" i="13"/>
  <c r="F76" i="13"/>
  <c r="C77" i="13"/>
  <c r="I89" i="7"/>
  <c r="E77" i="13"/>
  <c r="F77" i="13"/>
  <c r="C78" i="13"/>
  <c r="I90" i="7"/>
  <c r="E78" i="13"/>
  <c r="F78" i="13"/>
  <c r="C79" i="13"/>
  <c r="I91" i="7"/>
  <c r="E79" i="13"/>
  <c r="F79" i="13"/>
  <c r="F50" i="13"/>
  <c r="I62" i="7"/>
  <c r="E50" i="13"/>
  <c r="C50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R17" i="13"/>
  <c r="P17" i="13"/>
  <c r="Q17" i="13"/>
  <c r="L17" i="13"/>
  <c r="M17" i="13"/>
  <c r="N17" i="13"/>
  <c r="O17" i="13"/>
  <c r="K17" i="13"/>
  <c r="J17" i="13"/>
  <c r="I17" i="13"/>
  <c r="H17" i="13"/>
  <c r="G17" i="13"/>
  <c r="F17" i="13"/>
  <c r="AQ28" i="7"/>
  <c r="D18" i="13"/>
  <c r="AQ29" i="7"/>
  <c r="D19" i="13"/>
  <c r="AQ30" i="7"/>
  <c r="D20" i="13"/>
  <c r="AQ31" i="7"/>
  <c r="D21" i="13"/>
  <c r="AQ32" i="7"/>
  <c r="D22" i="13"/>
  <c r="AQ33" i="7"/>
  <c r="D23" i="13"/>
  <c r="AQ34" i="7"/>
  <c r="D24" i="13"/>
  <c r="AQ35" i="7"/>
  <c r="D25" i="13"/>
  <c r="AQ36" i="7"/>
  <c r="D26" i="13"/>
  <c r="AQ37" i="7"/>
  <c r="D27" i="13"/>
  <c r="AQ38" i="7"/>
  <c r="D28" i="13"/>
  <c r="AQ39" i="7"/>
  <c r="D29" i="13"/>
  <c r="AQ40" i="7"/>
  <c r="D30" i="13"/>
  <c r="AQ41" i="7"/>
  <c r="D31" i="13"/>
  <c r="AQ42" i="7"/>
  <c r="D32" i="13"/>
  <c r="AQ43" i="7"/>
  <c r="D33" i="13"/>
  <c r="AQ44" i="7"/>
  <c r="D34" i="13"/>
  <c r="AQ45" i="7"/>
  <c r="D35" i="13"/>
  <c r="AQ46" i="7"/>
  <c r="D36" i="13"/>
  <c r="AQ47" i="7"/>
  <c r="D37" i="13"/>
  <c r="AQ48" i="7"/>
  <c r="D38" i="13"/>
  <c r="AQ49" i="7"/>
  <c r="D39" i="13"/>
  <c r="AQ50" i="7"/>
  <c r="D40" i="13"/>
  <c r="AQ51" i="7"/>
  <c r="D41" i="13"/>
  <c r="AQ52" i="7"/>
  <c r="D42" i="13"/>
  <c r="AQ53" i="7"/>
  <c r="D43" i="13"/>
  <c r="AQ54" i="7"/>
  <c r="D44" i="13"/>
  <c r="AQ55" i="7"/>
  <c r="D45" i="13"/>
  <c r="AQ56" i="7"/>
  <c r="D46" i="13"/>
  <c r="AQ27" i="7"/>
  <c r="D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17" i="13"/>
  <c r="N12" i="13"/>
  <c r="M12" i="13"/>
  <c r="L12" i="13"/>
  <c r="K12" i="13"/>
  <c r="J12" i="13"/>
  <c r="C12" i="13"/>
  <c r="D12" i="13"/>
  <c r="E12" i="13"/>
  <c r="F12" i="13"/>
  <c r="G12" i="13"/>
  <c r="H12" i="13"/>
  <c r="I12" i="13"/>
  <c r="AS12" i="13"/>
  <c r="AQ12" i="13"/>
  <c r="AP12" i="13"/>
  <c r="AO12" i="13"/>
  <c r="AN12" i="13"/>
  <c r="AM12" i="13"/>
  <c r="D121" i="13"/>
  <c r="C121" i="13"/>
  <c r="F120" i="13"/>
  <c r="E120" i="13"/>
  <c r="D120" i="13"/>
  <c r="C120" i="13"/>
  <c r="D119" i="13"/>
  <c r="C119" i="13"/>
  <c r="F118" i="13"/>
  <c r="E118" i="13"/>
  <c r="D118" i="13"/>
  <c r="C118" i="13"/>
  <c r="D117" i="13"/>
  <c r="C117" i="13"/>
  <c r="F116" i="13"/>
  <c r="E116" i="13"/>
  <c r="D116" i="13"/>
  <c r="C116" i="13"/>
  <c r="O80" i="13"/>
  <c r="I124" i="7"/>
  <c r="E112" i="13"/>
  <c r="O79" i="13"/>
  <c r="I123" i="7"/>
  <c r="E111" i="13"/>
  <c r="O78" i="13"/>
  <c r="I122" i="7"/>
  <c r="E110" i="13"/>
  <c r="O77" i="13"/>
  <c r="I121" i="7"/>
  <c r="E109" i="13"/>
  <c r="O76" i="13"/>
  <c r="I120" i="7"/>
  <c r="E108" i="13"/>
  <c r="O75" i="13"/>
  <c r="I119" i="7"/>
  <c r="E107" i="13"/>
  <c r="O74" i="13"/>
  <c r="I118" i="7"/>
  <c r="E106" i="13"/>
  <c r="O73" i="13"/>
  <c r="I117" i="7"/>
  <c r="E105" i="13"/>
  <c r="O72" i="13"/>
  <c r="I116" i="7"/>
  <c r="E104" i="13"/>
  <c r="O71" i="13"/>
  <c r="I115" i="7"/>
  <c r="E103" i="13"/>
  <c r="O70" i="13"/>
  <c r="I114" i="7"/>
  <c r="E102" i="13"/>
  <c r="O69" i="13"/>
  <c r="I113" i="7"/>
  <c r="E101" i="13"/>
  <c r="O68" i="13"/>
  <c r="I112" i="7"/>
  <c r="E100" i="13"/>
  <c r="O67" i="13"/>
  <c r="I111" i="7"/>
  <c r="E99" i="13"/>
  <c r="O66" i="13"/>
  <c r="I110" i="7"/>
  <c r="E98" i="13"/>
  <c r="O65" i="13"/>
  <c r="I109" i="7"/>
  <c r="E97" i="13"/>
  <c r="O64" i="13"/>
  <c r="I108" i="7"/>
  <c r="E96" i="13"/>
  <c r="O63" i="13"/>
  <c r="I107" i="7"/>
  <c r="E95" i="13"/>
  <c r="O62" i="13"/>
  <c r="I106" i="7"/>
  <c r="E94" i="13"/>
  <c r="O61" i="13"/>
  <c r="I105" i="7"/>
  <c r="E93" i="13"/>
  <c r="O60" i="13"/>
  <c r="I104" i="7"/>
  <c r="E92" i="13"/>
  <c r="O59" i="13"/>
  <c r="I103" i="7"/>
  <c r="E91" i="13"/>
  <c r="O58" i="13"/>
  <c r="I102" i="7"/>
  <c r="E90" i="13"/>
  <c r="O57" i="13"/>
  <c r="I101" i="7"/>
  <c r="E89" i="13"/>
  <c r="O56" i="13"/>
  <c r="I100" i="7"/>
  <c r="E88" i="13"/>
  <c r="O55" i="13"/>
  <c r="I99" i="7"/>
  <c r="E87" i="13"/>
  <c r="I98" i="7"/>
  <c r="E86" i="13"/>
  <c r="I97" i="7"/>
  <c r="E85" i="13"/>
  <c r="I96" i="7"/>
  <c r="E84" i="13"/>
  <c r="I95" i="7"/>
  <c r="E83" i="13"/>
  <c r="J149" i="10"/>
  <c r="J148" i="10"/>
  <c r="P144" i="10"/>
  <c r="L98" i="10"/>
  <c r="G7" i="10"/>
  <c r="V158" i="10"/>
  <c r="V114" i="10"/>
  <c r="W61" i="10"/>
  <c r="AA7" i="10"/>
  <c r="B53" i="10"/>
  <c r="B49" i="10"/>
  <c r="X100" i="10"/>
  <c r="X102" i="10"/>
  <c r="X98" i="10"/>
  <c r="T100" i="10"/>
  <c r="T102" i="10"/>
  <c r="T98" i="10"/>
  <c r="L99" i="10"/>
  <c r="L100" i="10"/>
  <c r="L101" i="10"/>
  <c r="L102" i="10"/>
  <c r="L103" i="10"/>
  <c r="D99" i="10"/>
  <c r="D100" i="10"/>
  <c r="D101" i="10"/>
  <c r="D102" i="10"/>
  <c r="D103" i="10"/>
  <c r="D98" i="10"/>
  <c r="D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65" i="10"/>
  <c r="L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65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66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P65" i="10"/>
  <c r="D47" i="10"/>
  <c r="H19" i="10"/>
  <c r="L19" i="10"/>
  <c r="P19" i="10"/>
  <c r="T19" i="10"/>
  <c r="V19" i="10"/>
  <c r="X19" i="10"/>
  <c r="Z19" i="10"/>
  <c r="AB19" i="10"/>
  <c r="AD19" i="10"/>
  <c r="AH19" i="10"/>
  <c r="AK19" i="10"/>
  <c r="AN19" i="10"/>
  <c r="H20" i="10"/>
  <c r="L20" i="10"/>
  <c r="P20" i="10"/>
  <c r="T20" i="10"/>
  <c r="V20" i="10"/>
  <c r="X20" i="10"/>
  <c r="Z20" i="10"/>
  <c r="AB20" i="10"/>
  <c r="AD20" i="10"/>
  <c r="AH20" i="10"/>
  <c r="AK20" i="10"/>
  <c r="AN20" i="10"/>
  <c r="H21" i="10"/>
  <c r="L21" i="10"/>
  <c r="P21" i="10"/>
  <c r="T21" i="10"/>
  <c r="V21" i="10"/>
  <c r="X21" i="10"/>
  <c r="Z21" i="10"/>
  <c r="AB21" i="10"/>
  <c r="AD21" i="10"/>
  <c r="AH21" i="10"/>
  <c r="AK21" i="10"/>
  <c r="AN21" i="10"/>
  <c r="H22" i="10"/>
  <c r="L22" i="10"/>
  <c r="P22" i="10"/>
  <c r="T22" i="10"/>
  <c r="V22" i="10"/>
  <c r="X22" i="10"/>
  <c r="Z22" i="10"/>
  <c r="AB22" i="10"/>
  <c r="AD22" i="10"/>
  <c r="AH22" i="10"/>
  <c r="AK22" i="10"/>
  <c r="AN22" i="10"/>
  <c r="H23" i="10"/>
  <c r="L23" i="10"/>
  <c r="P23" i="10"/>
  <c r="T23" i="10"/>
  <c r="V23" i="10"/>
  <c r="X23" i="10"/>
  <c r="Z23" i="10"/>
  <c r="AB23" i="10"/>
  <c r="AD23" i="10"/>
  <c r="AH23" i="10"/>
  <c r="AK23" i="10"/>
  <c r="AN23" i="10"/>
  <c r="H24" i="10"/>
  <c r="L24" i="10"/>
  <c r="P24" i="10"/>
  <c r="T24" i="10"/>
  <c r="V24" i="10"/>
  <c r="X24" i="10"/>
  <c r="Z24" i="10"/>
  <c r="AB24" i="10"/>
  <c r="AD24" i="10"/>
  <c r="AH24" i="10"/>
  <c r="AK24" i="10"/>
  <c r="AN24" i="10"/>
  <c r="H25" i="10"/>
  <c r="L25" i="10"/>
  <c r="P25" i="10"/>
  <c r="T25" i="10"/>
  <c r="V25" i="10"/>
  <c r="X25" i="10"/>
  <c r="Z25" i="10"/>
  <c r="AB25" i="10"/>
  <c r="AD25" i="10"/>
  <c r="AH25" i="10"/>
  <c r="AK25" i="10"/>
  <c r="AN25" i="10"/>
  <c r="H26" i="10"/>
  <c r="L26" i="10"/>
  <c r="P26" i="10"/>
  <c r="T26" i="10"/>
  <c r="V26" i="10"/>
  <c r="X26" i="10"/>
  <c r="Z26" i="10"/>
  <c r="AB26" i="10"/>
  <c r="AD26" i="10"/>
  <c r="AH26" i="10"/>
  <c r="AK26" i="10"/>
  <c r="AN26" i="10"/>
  <c r="H27" i="10"/>
  <c r="L27" i="10"/>
  <c r="P27" i="10"/>
  <c r="T27" i="10"/>
  <c r="V27" i="10"/>
  <c r="X27" i="10"/>
  <c r="Z27" i="10"/>
  <c r="AB27" i="10"/>
  <c r="AD27" i="10"/>
  <c r="AH27" i="10"/>
  <c r="AK27" i="10"/>
  <c r="AN27" i="10"/>
  <c r="H28" i="10"/>
  <c r="L28" i="10"/>
  <c r="P28" i="10"/>
  <c r="T28" i="10"/>
  <c r="V28" i="10"/>
  <c r="X28" i="10"/>
  <c r="Z28" i="10"/>
  <c r="AB28" i="10"/>
  <c r="AD28" i="10"/>
  <c r="AH28" i="10"/>
  <c r="AK28" i="10"/>
  <c r="AN28" i="10"/>
  <c r="H29" i="10"/>
  <c r="L29" i="10"/>
  <c r="P29" i="10"/>
  <c r="T29" i="10"/>
  <c r="V29" i="10"/>
  <c r="X29" i="10"/>
  <c r="Z29" i="10"/>
  <c r="AB29" i="10"/>
  <c r="AD29" i="10"/>
  <c r="AH29" i="10"/>
  <c r="AK29" i="10"/>
  <c r="AN29" i="10"/>
  <c r="H30" i="10"/>
  <c r="L30" i="10"/>
  <c r="P30" i="10"/>
  <c r="T30" i="10"/>
  <c r="V30" i="10"/>
  <c r="X30" i="10"/>
  <c r="Z30" i="10"/>
  <c r="AB30" i="10"/>
  <c r="AD30" i="10"/>
  <c r="AH30" i="10"/>
  <c r="AK30" i="10"/>
  <c r="AN30" i="10"/>
  <c r="H31" i="10"/>
  <c r="L31" i="10"/>
  <c r="P31" i="10"/>
  <c r="T31" i="10"/>
  <c r="V31" i="10"/>
  <c r="X31" i="10"/>
  <c r="Z31" i="10"/>
  <c r="AB31" i="10"/>
  <c r="AD31" i="10"/>
  <c r="AH31" i="10"/>
  <c r="AK31" i="10"/>
  <c r="AN31" i="10"/>
  <c r="H32" i="10"/>
  <c r="L32" i="10"/>
  <c r="P32" i="10"/>
  <c r="T32" i="10"/>
  <c r="V32" i="10"/>
  <c r="X32" i="10"/>
  <c r="Z32" i="10"/>
  <c r="AB32" i="10"/>
  <c r="AD32" i="10"/>
  <c r="AH32" i="10"/>
  <c r="AK32" i="10"/>
  <c r="AN32" i="10"/>
  <c r="H33" i="10"/>
  <c r="L33" i="10"/>
  <c r="P33" i="10"/>
  <c r="T33" i="10"/>
  <c r="V33" i="10"/>
  <c r="X33" i="10"/>
  <c r="Z33" i="10"/>
  <c r="AB33" i="10"/>
  <c r="AD33" i="10"/>
  <c r="AH33" i="10"/>
  <c r="AK33" i="10"/>
  <c r="AN33" i="10"/>
  <c r="H34" i="10"/>
  <c r="L34" i="10"/>
  <c r="P34" i="10"/>
  <c r="T34" i="10"/>
  <c r="V34" i="10"/>
  <c r="X34" i="10"/>
  <c r="Z34" i="10"/>
  <c r="AB34" i="10"/>
  <c r="AD34" i="10"/>
  <c r="AH34" i="10"/>
  <c r="AK34" i="10"/>
  <c r="AN34" i="10"/>
  <c r="H35" i="10"/>
  <c r="L35" i="10"/>
  <c r="P35" i="10"/>
  <c r="T35" i="10"/>
  <c r="V35" i="10"/>
  <c r="X35" i="10"/>
  <c r="Z35" i="10"/>
  <c r="AB35" i="10"/>
  <c r="AD35" i="10"/>
  <c r="AH35" i="10"/>
  <c r="AK35" i="10"/>
  <c r="AN35" i="10"/>
  <c r="H36" i="10"/>
  <c r="L36" i="10"/>
  <c r="P36" i="10"/>
  <c r="T36" i="10"/>
  <c r="V36" i="10"/>
  <c r="X36" i="10"/>
  <c r="Z36" i="10"/>
  <c r="AB36" i="10"/>
  <c r="AD36" i="10"/>
  <c r="AH36" i="10"/>
  <c r="AK36" i="10"/>
  <c r="AN36" i="10"/>
  <c r="H37" i="10"/>
  <c r="L37" i="10"/>
  <c r="P37" i="10"/>
  <c r="T37" i="10"/>
  <c r="V37" i="10"/>
  <c r="X37" i="10"/>
  <c r="Z37" i="10"/>
  <c r="AB37" i="10"/>
  <c r="AD37" i="10"/>
  <c r="AH37" i="10"/>
  <c r="AK37" i="10"/>
  <c r="AN37" i="10"/>
  <c r="H38" i="10"/>
  <c r="L38" i="10"/>
  <c r="P38" i="10"/>
  <c r="T38" i="10"/>
  <c r="V38" i="10"/>
  <c r="X38" i="10"/>
  <c r="Z38" i="10"/>
  <c r="AB38" i="10"/>
  <c r="AD38" i="10"/>
  <c r="AH38" i="10"/>
  <c r="AK38" i="10"/>
  <c r="AN38" i="10"/>
  <c r="H39" i="10"/>
  <c r="L39" i="10"/>
  <c r="P39" i="10"/>
  <c r="T39" i="10"/>
  <c r="V39" i="10"/>
  <c r="X39" i="10"/>
  <c r="Z39" i="10"/>
  <c r="AB39" i="10"/>
  <c r="AD39" i="10"/>
  <c r="AH39" i="10"/>
  <c r="AK39" i="10"/>
  <c r="AN39" i="10"/>
  <c r="H40" i="10"/>
  <c r="L40" i="10"/>
  <c r="P40" i="10"/>
  <c r="T40" i="10"/>
  <c r="V40" i="10"/>
  <c r="X40" i="10"/>
  <c r="Z40" i="10"/>
  <c r="AB40" i="10"/>
  <c r="AD40" i="10"/>
  <c r="AH40" i="10"/>
  <c r="AK40" i="10"/>
  <c r="AN40" i="10"/>
  <c r="H41" i="10"/>
  <c r="L41" i="10"/>
  <c r="P41" i="10"/>
  <c r="T41" i="10"/>
  <c r="V41" i="10"/>
  <c r="X41" i="10"/>
  <c r="Z41" i="10"/>
  <c r="AB41" i="10"/>
  <c r="AD41" i="10"/>
  <c r="AH41" i="10"/>
  <c r="AK41" i="10"/>
  <c r="AN41" i="10"/>
  <c r="H42" i="10"/>
  <c r="L42" i="10"/>
  <c r="P42" i="10"/>
  <c r="T42" i="10"/>
  <c r="V42" i="10"/>
  <c r="X42" i="10"/>
  <c r="Z42" i="10"/>
  <c r="AB42" i="10"/>
  <c r="AD42" i="10"/>
  <c r="AH42" i="10"/>
  <c r="AK42" i="10"/>
  <c r="AN42" i="10"/>
  <c r="H43" i="10"/>
  <c r="L43" i="10"/>
  <c r="P43" i="10"/>
  <c r="T43" i="10"/>
  <c r="V43" i="10"/>
  <c r="X43" i="10"/>
  <c r="Z43" i="10"/>
  <c r="AB43" i="10"/>
  <c r="AD43" i="10"/>
  <c r="AH43" i="10"/>
  <c r="AK43" i="10"/>
  <c r="AN43" i="10"/>
  <c r="H44" i="10"/>
  <c r="L44" i="10"/>
  <c r="P44" i="10"/>
  <c r="T44" i="10"/>
  <c r="V44" i="10"/>
  <c r="X44" i="10"/>
  <c r="Z44" i="10"/>
  <c r="AB44" i="10"/>
  <c r="AD44" i="10"/>
  <c r="AH44" i="10"/>
  <c r="AK44" i="10"/>
  <c r="AN44" i="10"/>
  <c r="H45" i="10"/>
  <c r="L45" i="10"/>
  <c r="P45" i="10"/>
  <c r="T45" i="10"/>
  <c r="V45" i="10"/>
  <c r="X45" i="10"/>
  <c r="Z45" i="10"/>
  <c r="AB45" i="10"/>
  <c r="AD45" i="10"/>
  <c r="AH45" i="10"/>
  <c r="AK45" i="10"/>
  <c r="AN45" i="10"/>
  <c r="H46" i="10"/>
  <c r="L46" i="10"/>
  <c r="P46" i="10"/>
  <c r="T46" i="10"/>
  <c r="V46" i="10"/>
  <c r="X46" i="10"/>
  <c r="Z46" i="10"/>
  <c r="AB46" i="10"/>
  <c r="AD46" i="10"/>
  <c r="AH46" i="10"/>
  <c r="AK46" i="10"/>
  <c r="AN46" i="10"/>
  <c r="H47" i="10"/>
  <c r="L47" i="10"/>
  <c r="P47" i="10"/>
  <c r="T47" i="10"/>
  <c r="V47" i="10"/>
  <c r="X47" i="10"/>
  <c r="Z47" i="10"/>
  <c r="AB47" i="10"/>
  <c r="AD47" i="10"/>
  <c r="AH47" i="10"/>
  <c r="AK47" i="10"/>
  <c r="AN47" i="10"/>
  <c r="AN18" i="10"/>
  <c r="AK18" i="10"/>
  <c r="AH18" i="10"/>
  <c r="AD18" i="10"/>
  <c r="T18" i="10"/>
  <c r="AB18" i="10"/>
  <c r="X18" i="10"/>
  <c r="V18" i="10"/>
  <c r="Z18" i="10"/>
  <c r="P18" i="10"/>
  <c r="L18" i="10"/>
  <c r="H18" i="10"/>
  <c r="D40" i="10"/>
  <c r="D41" i="10"/>
  <c r="D42" i="10"/>
  <c r="D43" i="10"/>
  <c r="D44" i="10"/>
  <c r="D45" i="10"/>
  <c r="D46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18" i="10"/>
  <c r="G12" i="10"/>
  <c r="G13" i="10"/>
  <c r="AA13" i="10"/>
  <c r="AA12" i="10"/>
  <c r="AA8" i="10"/>
  <c r="AA9" i="10"/>
  <c r="AA10" i="10"/>
  <c r="AA11" i="10"/>
  <c r="G10" i="10"/>
  <c r="G9" i="10"/>
  <c r="G8" i="10"/>
  <c r="S146" i="7"/>
  <c r="S144" i="7"/>
  <c r="AN57" i="7"/>
  <c r="AO57" i="7"/>
  <c r="AP5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Japan haru canoe</author>
  </authors>
  <commentList>
    <comment ref="A3" authorId="0" shapeId="0" xr:uid="{00000000-0006-0000-0200-000001000000}">
      <text>
        <r>
          <rPr>
            <b/>
            <sz val="18"/>
            <color indexed="81"/>
            <rFont val="HG丸ｺﾞｼｯｸM-PRO"/>
            <family val="3"/>
            <charset val="128"/>
          </rPr>
          <t>手順3     
エントリーをプリントアウト     
①　「印刷フォーム」シートを開く。     
②　印刷フォームの1ページ～4ページ（すべてのページ）を印刷する。     
　　・印刷はA4サイズでお願いします。
　　　</t>
        </r>
        <r>
          <rPr>
            <b/>
            <sz val="18"/>
            <color indexed="10"/>
            <rFont val="HG丸ｺﾞｼｯｸM-PRO"/>
            <family val="3"/>
            <charset val="128"/>
          </rPr>
          <t>エクセルのバージョンや機種により印刷範囲がずれる場合があります。その場合は印刷範囲を修正してください。</t>
        </r>
        <r>
          <rPr>
            <b/>
            <sz val="18"/>
            <color indexed="81"/>
            <rFont val="HG丸ｺﾞｼｯｸM-PRO"/>
            <family val="3"/>
            <charset val="128"/>
          </rPr>
          <t xml:space="preserve">     
③　印刷された情報に間違いがないか確認する。     
④　間違いがあった場合は、「入力フォーム」の該当箇所を修正する。     
　　・</t>
        </r>
        <r>
          <rPr>
            <b/>
            <sz val="18"/>
            <color indexed="10"/>
            <rFont val="HG丸ｺﾞｼｯｸM-PRO"/>
            <family val="3"/>
            <charset val="128"/>
          </rPr>
          <t xml:space="preserve">「印刷フォーム」でデータを修正しないでください。 </t>
        </r>
        <r>
          <rPr>
            <b/>
            <sz val="18"/>
            <color indexed="81"/>
            <rFont val="HG丸ｺﾞｼｯｸM-PRO"/>
            <family val="3"/>
            <charset val="128"/>
          </rPr>
          <t xml:space="preserve">    
「入力フォーム」で入力したデータが「印刷フォーム」に反映されます。</t>
        </r>
        <r>
          <rPr>
            <b/>
            <sz val="18"/>
            <color indexed="10"/>
            <rFont val="HG丸ｺﾞｼｯｸM-PRO"/>
            <family val="3"/>
            <charset val="128"/>
          </rPr>
          <t xml:space="preserve">
このシートは印刷専用です。
</t>
        </r>
        <r>
          <rPr>
            <b/>
            <sz val="18"/>
            <color indexed="81"/>
            <rFont val="HG丸ｺﾞｼｯｸM-PRO"/>
            <family val="3"/>
            <charset val="128"/>
          </rPr>
          <t>データを修正する場合は、「入力フォーム」シートで修正してください。</t>
        </r>
        <r>
          <rPr>
            <b/>
            <u/>
            <sz val="12"/>
            <color indexed="10"/>
            <rFont val="HG丸ｺﾞｼｯｸM-PRO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Japan haru canoe</author>
  </authors>
  <commentList>
    <comment ref="A11" authorId="0" shapeId="0" xr:uid="{00000000-0006-0000-0300-000001000000}">
      <text>
        <r>
          <rPr>
            <b/>
            <sz val="36"/>
            <color indexed="10"/>
            <rFont val="HG丸ｺﾞｼｯｸM-PRO"/>
            <family val="3"/>
            <charset val="128"/>
          </rPr>
          <t xml:space="preserve">このシートは事務局処理用です。
処理を行うため、このシートでデータの改変を行わないでください。
</t>
        </r>
        <r>
          <rPr>
            <b/>
            <u/>
            <sz val="12"/>
            <color indexed="10"/>
            <rFont val="HG丸ｺﾞｼｯｸM-PRO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<sst xmlns="http://schemas.openxmlformats.org/spreadsheetml/2006/main" count="569" uniqueCount="331">
  <si>
    <t>学校・チーム名</t>
    <rPh sb="0" eb="2">
      <t>ガッコウ</t>
    </rPh>
    <rPh sb="6" eb="7">
      <t>メイ</t>
    </rPh>
    <phoneticPr fontId="2"/>
  </si>
  <si>
    <t>〒郵便番号</t>
    <rPh sb="1" eb="5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</si>
  <si>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</si>
  <si>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</si>
  <si>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</si>
  <si>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</si>
  <si>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Eメール</t>
  </si>
  <si>
    <t>選手名簿</t>
    <rPh sb="0" eb="2">
      <t>センシュ</t>
    </rPh>
    <rPh sb="2" eb="4">
      <t>メイボ</t>
    </rPh>
    <phoneticPr fontId="2"/>
  </si>
  <si>
    <t>氏</t>
    <rPh sb="0" eb="1">
      <t>シ</t>
    </rPh>
    <phoneticPr fontId="1"/>
  </si>
  <si>
    <t>名</t>
    <rPh sb="0" eb="1">
      <t>メイ</t>
    </rPh>
    <phoneticPr fontId="1"/>
  </si>
  <si>
    <t>ふりがな</t>
    <phoneticPr fontId="2"/>
  </si>
  <si>
    <t>氏</t>
    <phoneticPr fontId="2"/>
  </si>
  <si>
    <t>名</t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</si>
  <si>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</si>
  <si>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</si>
  <si>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</si>
  <si>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</si>
  <si>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</si>
  <si>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</si>
  <si>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日本カヌー連盟</t>
    <rPh sb="0" eb="2">
      <t>ニホン</t>
    </rPh>
    <rPh sb="5" eb="7">
      <t>レンメイ</t>
    </rPh>
    <phoneticPr fontId="2"/>
  </si>
  <si>
    <t>登録番号</t>
    <rPh sb="0" eb="2">
      <t>トウロク</t>
    </rPh>
    <rPh sb="2" eb="4">
      <t>バンゴウ</t>
    </rPh>
    <phoneticPr fontId="2"/>
  </si>
  <si>
    <t>JK-1</t>
  </si>
  <si>
    <t>男</t>
    <rPh sb="0" eb="1">
      <t>オトコ</t>
    </rPh>
    <phoneticPr fontId="2"/>
  </si>
  <si>
    <t>シングル種目</t>
    <rPh sb="4" eb="6">
      <t>シュモク</t>
    </rPh>
    <phoneticPr fontId="2"/>
  </si>
  <si>
    <t>ペア種目</t>
    <rPh sb="2" eb="4">
      <t>シュモク</t>
    </rPh>
    <phoneticPr fontId="2"/>
  </si>
  <si>
    <t>ペア番号</t>
    <rPh sb="2" eb="4">
      <t>バンゴウ</t>
    </rPh>
    <phoneticPr fontId="2"/>
  </si>
  <si>
    <t>エントリー種目</t>
    <rPh sb="5" eb="7">
      <t>シュモク</t>
    </rPh>
    <phoneticPr fontId="2"/>
  </si>
  <si>
    <t>監督名</t>
    <rPh sb="0" eb="2">
      <t>カントク</t>
    </rPh>
    <rPh sb="2" eb="3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</si>
  <si>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</si>
  <si>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役職名</t>
    <rPh sb="0" eb="3">
      <t>ヤクショクメイ</t>
    </rPh>
    <phoneticPr fontId="2"/>
  </si>
  <si>
    <t>所属都道府県</t>
    <rPh sb="0" eb="2">
      <t>ショゾク</t>
    </rPh>
    <rPh sb="2" eb="6">
      <t>トドウフケン</t>
    </rPh>
    <phoneticPr fontId="2"/>
  </si>
  <si>
    <t>会長</t>
    <rPh sb="0" eb="2">
      <t>カイチョウ</t>
    </rPh>
    <phoneticPr fontId="2"/>
  </si>
  <si>
    <t>印</t>
    <rPh sb="0" eb="1">
      <t>イン</t>
    </rPh>
    <phoneticPr fontId="2"/>
  </si>
  <si>
    <t>(様式1)</t>
    <rPh sb="1" eb="3">
      <t>ヨウシキ</t>
    </rPh>
    <phoneticPr fontId="2"/>
  </si>
  <si>
    <t>種目</t>
    <rPh sb="0" eb="2">
      <t>シュモク</t>
    </rPh>
    <phoneticPr fontId="2"/>
  </si>
  <si>
    <t>特別レース参加</t>
    <rPh sb="0" eb="2">
      <t>トクベツ</t>
    </rPh>
    <rPh sb="5" eb="7">
      <t>サンカ</t>
    </rPh>
    <phoneticPr fontId="2"/>
  </si>
  <si>
    <t>選手名</t>
    <rPh sb="0" eb="3">
      <t>センsy</t>
    </rPh>
    <phoneticPr fontId="2"/>
  </si>
  <si>
    <t>他チームとの混成ペア</t>
    <rPh sb="0" eb="1">
      <t>タチーm</t>
    </rPh>
    <rPh sb="6" eb="8">
      <t>コンセ</t>
    </rPh>
    <phoneticPr fontId="2"/>
  </si>
  <si>
    <t>チーム名</t>
    <rPh sb="3" eb="4">
      <t>メ</t>
    </rPh>
    <phoneticPr fontId="2"/>
  </si>
  <si>
    <t>種目</t>
    <rPh sb="0" eb="2">
      <t>シュモk</t>
    </rPh>
    <phoneticPr fontId="2"/>
  </si>
  <si>
    <t>K-2①</t>
  </si>
  <si>
    <t>Ｋ－１</t>
  </si>
  <si>
    <t>Ｃ－１</t>
  </si>
  <si>
    <t>Ｋ－２</t>
  </si>
  <si>
    <t>Ｃ－２</t>
  </si>
  <si>
    <t>ＷＫ－１</t>
    <phoneticPr fontId="6"/>
  </si>
  <si>
    <t>ＷＫ－２</t>
    <phoneticPr fontId="6"/>
  </si>
  <si>
    <t>小　計</t>
    <rPh sb="0" eb="1">
      <t>ショウ</t>
    </rPh>
    <rPh sb="2" eb="3">
      <t>ケイ</t>
    </rPh>
    <phoneticPr fontId="6"/>
  </si>
  <si>
    <t>円</t>
    <rPh sb="0" eb="1">
      <t>エン</t>
    </rPh>
    <phoneticPr fontId="6"/>
  </si>
  <si>
    <t>合　計</t>
    <rPh sb="0" eb="1">
      <t>ゴウ</t>
    </rPh>
    <rPh sb="2" eb="3">
      <t>ケイ</t>
    </rPh>
    <phoneticPr fontId="6"/>
  </si>
  <si>
    <t>※他チームとの混成ペアの参加料は必ずどちらかのチームで支払うようにしてください。</t>
    <rPh sb="12" eb="15">
      <t>サンカリョウ</t>
    </rPh>
    <rPh sb="16" eb="17">
      <t>カナラ</t>
    </rPh>
    <rPh sb="27" eb="29">
      <t>シハラ</t>
    </rPh>
    <phoneticPr fontId="6"/>
  </si>
  <si>
    <t>エントリー料金</t>
    <rPh sb="5" eb="7">
      <t>リョウキン</t>
    </rPh>
    <phoneticPr fontId="6"/>
  </si>
  <si>
    <t>艇×2,000円 ＝</t>
    <rPh sb="0" eb="1">
      <t>テイ</t>
    </rPh>
    <phoneticPr fontId="6"/>
  </si>
  <si>
    <t>艇×3,000円 ＝</t>
    <rPh sb="0" eb="1">
      <t>テイ</t>
    </rPh>
    <phoneticPr fontId="6"/>
  </si>
  <si>
    <t>個</t>
    <rPh sb="0" eb="1">
      <t>コ</t>
    </rPh>
    <phoneticPr fontId="6"/>
  </si>
  <si>
    <t>借艇料金（大会期間中）</t>
    <rPh sb="0" eb="1">
      <t>シャク</t>
    </rPh>
    <rPh sb="1" eb="2">
      <t>テイ</t>
    </rPh>
    <rPh sb="2" eb="4">
      <t>リョウキン</t>
    </rPh>
    <rPh sb="5" eb="7">
      <t>タイカイ</t>
    </rPh>
    <rPh sb="7" eb="10">
      <t>キカンチュウ</t>
    </rPh>
    <phoneticPr fontId="6"/>
  </si>
  <si>
    <t>ＷC－１</t>
    <phoneticPr fontId="6"/>
  </si>
  <si>
    <t>JＫ－１</t>
    <phoneticPr fontId="6"/>
  </si>
  <si>
    <t>JＣ－１</t>
    <phoneticPr fontId="6"/>
  </si>
  <si>
    <t>JＷＫ－１</t>
    <phoneticPr fontId="6"/>
  </si>
  <si>
    <t>JＷC－１</t>
    <phoneticPr fontId="6"/>
  </si>
  <si>
    <t>ジュニア</t>
    <phoneticPr fontId="6"/>
  </si>
  <si>
    <t>シニア</t>
    <phoneticPr fontId="6"/>
  </si>
  <si>
    <t>ペア</t>
    <phoneticPr fontId="6"/>
  </si>
  <si>
    <t>シングル</t>
    <phoneticPr fontId="6"/>
  </si>
  <si>
    <t>No.</t>
    <phoneticPr fontId="2"/>
  </si>
  <si>
    <t>参加選手、監督、一般</t>
  </si>
  <si>
    <t>部</t>
    <rPh sb="0" eb="1">
      <t>ブ</t>
    </rPh>
    <phoneticPr fontId="6"/>
  </si>
  <si>
    <t>大会プログラム（無料）</t>
    <rPh sb="0" eb="2">
      <t>タイカ</t>
    </rPh>
    <rPh sb="8" eb="10">
      <t>ムリョ</t>
    </rPh>
    <phoneticPr fontId="6"/>
  </si>
  <si>
    <t>宿泊調査</t>
    <rPh sb="0" eb="2">
      <t>シュクハk</t>
    </rPh>
    <rPh sb="2" eb="4">
      <t>チョ</t>
    </rPh>
    <phoneticPr fontId="6"/>
  </si>
  <si>
    <t>エントリー表</t>
    <phoneticPr fontId="2"/>
  </si>
  <si>
    <t>シングル種目</t>
    <rPh sb="4" eb="6">
      <t>シュモk</t>
    </rPh>
    <phoneticPr fontId="2"/>
  </si>
  <si>
    <t>ペア種目</t>
    <rPh sb="2" eb="4">
      <t>シュモk</t>
    </rPh>
    <phoneticPr fontId="2"/>
  </si>
  <si>
    <t>(様式2)</t>
    <rPh sb="1" eb="3">
      <t>ヨウシキ</t>
    </rPh>
    <phoneticPr fontId="2"/>
  </si>
  <si>
    <t>　　　　　　　  カヌー協会</t>
    <rPh sb="12" eb="14">
      <t>キョウカイ</t>
    </rPh>
    <phoneticPr fontId="2"/>
  </si>
  <si>
    <t>宿泊場名</t>
    <rPh sb="0" eb="2">
      <t>シュクハk</t>
    </rPh>
    <rPh sb="2" eb="3">
      <t>zy</t>
    </rPh>
    <rPh sb="3" eb="4">
      <t>メ</t>
    </rPh>
    <phoneticPr fontId="6"/>
  </si>
  <si>
    <t>宿泊場電話番号</t>
    <rPh sb="0" eb="3">
      <t>シュk</t>
    </rPh>
    <rPh sb="3" eb="7">
      <t>デンw</t>
    </rPh>
    <phoneticPr fontId="6"/>
  </si>
  <si>
    <t>名</t>
    <rPh sb="0" eb="1">
      <t>メ</t>
    </rPh>
    <phoneticPr fontId="6"/>
  </si>
  <si>
    <t>女子</t>
    <rPh sb="0" eb="2">
      <t>ジョs</t>
    </rPh>
    <phoneticPr fontId="6"/>
  </si>
  <si>
    <t>合計</t>
    <rPh sb="0" eb="2">
      <t>ゴウケ</t>
    </rPh>
    <phoneticPr fontId="6"/>
  </si>
  <si>
    <t>男子</t>
    <rPh sb="0" eb="2">
      <t>ダンs</t>
    </rPh>
    <phoneticPr fontId="6"/>
  </si>
  <si>
    <t>（銀行振込・事務局での直接納入）納入方法を選択してください。</t>
    <rPh sb="16" eb="18">
      <t>ノウニュ</t>
    </rPh>
    <rPh sb="18" eb="20">
      <t>ホウホ</t>
    </rPh>
    <rPh sb="21" eb="23">
      <t>センタk</t>
    </rPh>
    <phoneticPr fontId="2"/>
  </si>
  <si>
    <t>男</t>
  </si>
  <si>
    <t>エントリーデータを作成（入力）</t>
    <rPh sb="9" eb="11">
      <t>サクセ</t>
    </rPh>
    <rPh sb="12" eb="14">
      <t>ニュウリョk</t>
    </rPh>
    <phoneticPr fontId="2"/>
  </si>
  <si>
    <t>エントリーに関する問い合わせ</t>
    <rPh sb="6" eb="7">
      <t>カンs</t>
    </rPh>
    <rPh sb="9" eb="10">
      <t>トイアワs</t>
    </rPh>
    <phoneticPr fontId="2"/>
  </si>
  <si>
    <t>※FAXがない場合は「FAXなし」と入力してください。</t>
    <phoneticPr fontId="2"/>
  </si>
  <si>
    <t>・補欠選手も必ず選手名簿に入力してください。</t>
  </si>
  <si>
    <t>日本カヌー連盟登録番号</t>
    <phoneticPr fontId="2"/>
  </si>
  <si>
    <t>その場合は番号が分かり次第、事務局まで連絡してください。</t>
    <phoneticPr fontId="2"/>
  </si>
  <si>
    <t>ペアの組ごとに「種目①」「種目②」「種目③」…と選択してください。</t>
  </si>
  <si>
    <t>・補欠選手は入力しないでください。</t>
  </si>
  <si>
    <t>・他チームとの混成ペアの場合は「混成ペア」を選択する。</t>
  </si>
  <si>
    <t>入力注意事項</t>
    <rPh sb="0" eb="2">
      <t>ニュウリョク</t>
    </rPh>
    <rPh sb="2" eb="4">
      <t>チュウイ</t>
    </rPh>
    <rPh sb="4" eb="6">
      <t>ジコウ</t>
    </rPh>
    <phoneticPr fontId="2"/>
  </si>
  <si>
    <t>・必ず入力してください。</t>
    <phoneticPr fontId="2"/>
  </si>
  <si>
    <t>・各エントリー種目を選択してください。</t>
    <rPh sb="1" eb="2">
      <t>カク</t>
    </rPh>
    <phoneticPr fontId="2"/>
  </si>
  <si>
    <t>・エントリーしない種目は空欄にしてください。</t>
    <rPh sb="9" eb="11">
      <t>シュモク</t>
    </rPh>
    <rPh sb="12" eb="14">
      <t>クウラン</t>
    </rPh>
    <phoneticPr fontId="2"/>
  </si>
  <si>
    <t>※都道府県を選択してください。</t>
    <rPh sb="1" eb="5">
      <t>トドウフケン</t>
    </rPh>
    <rPh sb="6" eb="8">
      <t>センタク</t>
    </rPh>
    <phoneticPr fontId="2"/>
  </si>
  <si>
    <t>①チーム情報を入力してください。</t>
    <rPh sb="4" eb="6">
      <t>ジョウホウ</t>
    </rPh>
    <rPh sb="7" eb="9">
      <t>ニュウリョク</t>
    </rPh>
    <phoneticPr fontId="2"/>
  </si>
  <si>
    <r>
      <t>・ジュニア選手のみ</t>
    </r>
    <r>
      <rPr>
        <b/>
        <u/>
        <sz val="11"/>
        <color theme="1"/>
        <rFont val="HG丸ｺﾞｼｯｸM-PRO"/>
        <family val="3"/>
        <charset val="128"/>
      </rPr>
      <t>大会当日</t>
    </r>
    <r>
      <rPr>
        <sz val="11"/>
        <color theme="1"/>
        <rFont val="HG丸ｺﾞｼｯｸM-PRO"/>
        <family val="3"/>
        <charset val="128"/>
      </rPr>
      <t>の学年を選択してください。</t>
    </r>
    <phoneticPr fontId="2"/>
  </si>
  <si>
    <r>
      <t>・</t>
    </r>
    <r>
      <rPr>
        <b/>
        <sz val="11"/>
        <color theme="1"/>
        <rFont val="HG丸ｺﾞｼｯｸM-PRO"/>
        <family val="3"/>
        <charset val="128"/>
      </rPr>
      <t>シニア選手は選択不要</t>
    </r>
    <r>
      <rPr>
        <sz val="11"/>
        <color theme="1"/>
        <rFont val="HG丸ｺﾞｼｯｸM-PRO"/>
        <family val="3"/>
        <charset val="128"/>
      </rPr>
      <t>です。</t>
    </r>
    <phoneticPr fontId="2"/>
  </si>
  <si>
    <r>
      <t>・登録申請中の場合は「</t>
    </r>
    <r>
      <rPr>
        <b/>
        <sz val="11"/>
        <color theme="1"/>
        <rFont val="HG丸ｺﾞｼｯｸM-PRO"/>
        <family val="3"/>
        <charset val="128"/>
      </rPr>
      <t>申請中</t>
    </r>
    <r>
      <rPr>
        <sz val="11"/>
        <color theme="1"/>
        <rFont val="HG丸ｺﾞｼｯｸM-PRO"/>
        <family val="3"/>
        <charset val="128"/>
      </rPr>
      <t>」と入力してください。</t>
    </r>
    <phoneticPr fontId="2"/>
  </si>
  <si>
    <r>
      <t>・</t>
    </r>
    <r>
      <rPr>
        <b/>
        <sz val="11"/>
        <color theme="1"/>
        <rFont val="HG丸ｺﾞｼｯｸM-PRO"/>
        <family val="3"/>
        <charset val="128"/>
      </rPr>
      <t>ジュニア種目、シニア種目に注意してください。</t>
    </r>
    <phoneticPr fontId="2"/>
  </si>
  <si>
    <t>例</t>
    <rPh sb="0" eb="1">
      <t>レイ</t>
    </rPh>
    <phoneticPr fontId="2"/>
  </si>
  <si>
    <t>愛知</t>
    <rPh sb="0" eb="2">
      <t>アイチ</t>
    </rPh>
    <phoneticPr fontId="2"/>
  </si>
  <si>
    <t>太郎</t>
    <rPh sb="0" eb="2">
      <t>タロウ</t>
    </rPh>
    <phoneticPr fontId="2"/>
  </si>
  <si>
    <t>三好</t>
    <rPh sb="0" eb="2">
      <t>ミヨシ</t>
    </rPh>
    <phoneticPr fontId="2"/>
  </si>
  <si>
    <t>和也</t>
    <rPh sb="0" eb="2">
      <t>カズヤ</t>
    </rPh>
    <phoneticPr fontId="2"/>
  </si>
  <si>
    <t>あいち</t>
    <phoneticPr fontId="2"/>
  </si>
  <si>
    <t>たろう</t>
    <phoneticPr fontId="2"/>
  </si>
  <si>
    <t>みよし</t>
    <phoneticPr fontId="2"/>
  </si>
  <si>
    <t>かずや</t>
    <phoneticPr fontId="2"/>
  </si>
  <si>
    <t>高1</t>
  </si>
  <si>
    <t>高2</t>
  </si>
  <si>
    <t>K-2</t>
  </si>
  <si>
    <t>000001</t>
    <phoneticPr fontId="2"/>
  </si>
  <si>
    <t>000002</t>
    <phoneticPr fontId="2"/>
  </si>
  <si>
    <t>C-2</t>
    <phoneticPr fontId="2"/>
  </si>
  <si>
    <t>C-2①</t>
    <phoneticPr fontId="2"/>
  </si>
  <si>
    <t>C-2②</t>
    <phoneticPr fontId="2"/>
  </si>
  <si>
    <t>C-2③</t>
    <phoneticPr fontId="2"/>
  </si>
  <si>
    <t>C-2④</t>
    <phoneticPr fontId="2"/>
  </si>
  <si>
    <t>C-2⑤</t>
    <phoneticPr fontId="2"/>
  </si>
  <si>
    <t>C-2⑥</t>
    <phoneticPr fontId="2"/>
  </si>
  <si>
    <t>C-2⑦</t>
    <phoneticPr fontId="2"/>
  </si>
  <si>
    <t>C-2⑧</t>
    <phoneticPr fontId="2"/>
  </si>
  <si>
    <t>C-2⑨</t>
    <phoneticPr fontId="2"/>
  </si>
  <si>
    <t>C-2⑩</t>
    <phoneticPr fontId="2"/>
  </si>
  <si>
    <t>WK-1</t>
    <phoneticPr fontId="2"/>
  </si>
  <si>
    <t>K-2①</t>
    <phoneticPr fontId="2"/>
  </si>
  <si>
    <t>K-2②</t>
    <phoneticPr fontId="2"/>
  </si>
  <si>
    <t>K-2③</t>
    <phoneticPr fontId="2"/>
  </si>
  <si>
    <t>K-2⑤</t>
    <phoneticPr fontId="2"/>
  </si>
  <si>
    <t>K-2④</t>
    <phoneticPr fontId="2"/>
  </si>
  <si>
    <t>K-2⑥</t>
    <phoneticPr fontId="2"/>
  </si>
  <si>
    <t>K-2⑦</t>
    <phoneticPr fontId="2"/>
  </si>
  <si>
    <t>K-2⑧</t>
    <phoneticPr fontId="2"/>
  </si>
  <si>
    <t>K-2⑨</t>
    <phoneticPr fontId="2"/>
  </si>
  <si>
    <t>K-2⑩</t>
    <phoneticPr fontId="2"/>
  </si>
  <si>
    <t>WK-2</t>
    <phoneticPr fontId="2"/>
  </si>
  <si>
    <t>混成ペア</t>
    <rPh sb="0" eb="2">
      <t>コンセイ</t>
    </rPh>
    <phoneticPr fontId="2"/>
  </si>
  <si>
    <t>WK-2①</t>
    <phoneticPr fontId="2"/>
  </si>
  <si>
    <t>WK-2②</t>
    <phoneticPr fontId="2"/>
  </si>
  <si>
    <t>WK-2④</t>
    <phoneticPr fontId="2"/>
  </si>
  <si>
    <t>WK-2③</t>
    <phoneticPr fontId="2"/>
  </si>
  <si>
    <t>WK-2⑤</t>
    <phoneticPr fontId="2"/>
  </si>
  <si>
    <t>WK-2⑥</t>
    <phoneticPr fontId="2"/>
  </si>
  <si>
    <t>WK-2⑦</t>
    <phoneticPr fontId="2"/>
  </si>
  <si>
    <t>WK-2⑧</t>
    <phoneticPr fontId="2"/>
  </si>
  <si>
    <t>WK-2⑨</t>
    <phoneticPr fontId="2"/>
  </si>
  <si>
    <t>WK-2⑩</t>
    <phoneticPr fontId="2"/>
  </si>
  <si>
    <t>選手名</t>
    <rPh sb="0" eb="3">
      <t>センシュメイ</t>
    </rPh>
    <phoneticPr fontId="2"/>
  </si>
  <si>
    <t>選手名（ふりがな）</t>
    <rPh sb="0" eb="3">
      <t>センシュメイ</t>
    </rPh>
    <phoneticPr fontId="2"/>
  </si>
  <si>
    <t>・エントリー入力後に上の選手情報の選手名を変更してもエントリーの選手名は変更されません。再度選手名を選択してください。</t>
    <rPh sb="6" eb="8">
      <t>ニュウリョク</t>
    </rPh>
    <rPh sb="8" eb="9">
      <t>ゴ</t>
    </rPh>
    <rPh sb="10" eb="11">
      <t>ウエ</t>
    </rPh>
    <rPh sb="12" eb="14">
      <t>センシュ</t>
    </rPh>
    <rPh sb="14" eb="16">
      <t>ジョウホウ</t>
    </rPh>
    <rPh sb="17" eb="20">
      <t>センシュメイ</t>
    </rPh>
    <rPh sb="21" eb="23">
      <t>ヘンコウ</t>
    </rPh>
    <rPh sb="32" eb="35">
      <t>センシュメイ</t>
    </rPh>
    <rPh sb="36" eb="38">
      <t>ヘンコウ</t>
    </rPh>
    <rPh sb="44" eb="46">
      <t>サイド</t>
    </rPh>
    <rPh sb="46" eb="49">
      <t>センシュメイ</t>
    </rPh>
    <rPh sb="50" eb="52">
      <t>センタク</t>
    </rPh>
    <phoneticPr fontId="2"/>
  </si>
  <si>
    <t>・上の選手情報に入力された選手名から選択できます。</t>
    <phoneticPr fontId="2"/>
  </si>
  <si>
    <t>・上の選手情報から自動的に参照されます。</t>
    <phoneticPr fontId="2"/>
  </si>
  <si>
    <t>※入力不要です。</t>
    <phoneticPr fontId="2"/>
  </si>
  <si>
    <t>特別レース</t>
    <rPh sb="0" eb="2">
      <t>トクベツ</t>
    </rPh>
    <phoneticPr fontId="2"/>
  </si>
  <si>
    <r>
      <t>・特別レースにやむを得ず参加できない選手のみ「</t>
    </r>
    <r>
      <rPr>
        <b/>
        <sz val="12"/>
        <color theme="1"/>
        <rFont val="HG丸ｺﾞｼｯｸM-PRO"/>
        <family val="3"/>
        <charset val="128"/>
      </rPr>
      <t>参加不可</t>
    </r>
    <r>
      <rPr>
        <sz val="12"/>
        <color theme="1"/>
        <rFont val="HG丸ｺﾞｼｯｸM-PRO"/>
        <family val="3"/>
        <charset val="128"/>
      </rPr>
      <t>」を選択してください。参加不可を選択した場合は特別レースの抽選から外されます。</t>
    </r>
    <phoneticPr fontId="2"/>
  </si>
  <si>
    <t>他チームとの混成ペア</t>
    <rPh sb="0" eb="1">
      <t>タ</t>
    </rPh>
    <phoneticPr fontId="2"/>
  </si>
  <si>
    <t>エントリー料金の支払い</t>
    <rPh sb="5" eb="7">
      <t>リョウキン</t>
    </rPh>
    <rPh sb="8" eb="10">
      <t>シハラ</t>
    </rPh>
    <phoneticPr fontId="2"/>
  </si>
  <si>
    <t>④出場艇数を入力してください。</t>
    <rPh sb="1" eb="3">
      <t>シュツジョウ</t>
    </rPh>
    <rPh sb="3" eb="4">
      <t>テイ</t>
    </rPh>
    <rPh sb="4" eb="5">
      <t>スウ</t>
    </rPh>
    <rPh sb="6" eb="8">
      <t>ニュウリョク</t>
    </rPh>
    <phoneticPr fontId="2"/>
  </si>
  <si>
    <t>艇数</t>
    <rPh sb="0" eb="2">
      <t>テイスウ</t>
    </rPh>
    <phoneticPr fontId="2"/>
  </si>
  <si>
    <t>料金</t>
    <rPh sb="0" eb="2">
      <t>リョウキン</t>
    </rPh>
    <phoneticPr fontId="2"/>
  </si>
  <si>
    <t>JK-1</t>
    <phoneticPr fontId="2"/>
  </si>
  <si>
    <t>JC-1</t>
    <phoneticPr fontId="2"/>
  </si>
  <si>
    <t>JWK-1</t>
    <phoneticPr fontId="2"/>
  </si>
  <si>
    <t>JWC-1</t>
    <phoneticPr fontId="2"/>
  </si>
  <si>
    <t>K-1</t>
    <phoneticPr fontId="2"/>
  </si>
  <si>
    <t>C-1</t>
    <phoneticPr fontId="2"/>
  </si>
  <si>
    <t>WC-1</t>
    <phoneticPr fontId="2"/>
  </si>
  <si>
    <t>艇</t>
    <rPh sb="0" eb="1">
      <t>テイ</t>
    </rPh>
    <phoneticPr fontId="2"/>
  </si>
  <si>
    <t>シングル種目合計</t>
    <rPh sb="4" eb="6">
      <t>シュモク</t>
    </rPh>
    <rPh sb="6" eb="8">
      <t>ゴウケイ</t>
    </rPh>
    <phoneticPr fontId="2"/>
  </si>
  <si>
    <t>円</t>
    <rPh sb="0" eb="1">
      <t>エン</t>
    </rPh>
    <phoneticPr fontId="2"/>
  </si>
  <si>
    <t>K-2</t>
    <phoneticPr fontId="2"/>
  </si>
  <si>
    <t>3,000円</t>
    <rPh sb="5" eb="6">
      <t>エン</t>
    </rPh>
    <phoneticPr fontId="2"/>
  </si>
  <si>
    <t>ペア種目合計</t>
    <rPh sb="2" eb="4">
      <t>シュモク</t>
    </rPh>
    <rPh sb="4" eb="6">
      <t>ゴウケイ</t>
    </rPh>
    <phoneticPr fontId="2"/>
  </si>
  <si>
    <t>全種目合計</t>
    <rPh sb="0" eb="3">
      <t>ゼンシュモク</t>
    </rPh>
    <rPh sb="3" eb="5">
      <t>ゴウケイ</t>
    </rPh>
    <phoneticPr fontId="2"/>
  </si>
  <si>
    <t>混成ペアの場合</t>
    <rPh sb="0" eb="2">
      <t>コンセイ</t>
    </rPh>
    <rPh sb="5" eb="7">
      <t>バアイ</t>
    </rPh>
    <phoneticPr fontId="2"/>
  </si>
  <si>
    <t>本チームで支払うペアは各種目の艇数に含めてください。相手チームで支払う場合は艇数に含めないでください。</t>
    <rPh sb="11" eb="14">
      <t>カクシュモク</t>
    </rPh>
    <rPh sb="15" eb="17">
      <t>テイスウ</t>
    </rPh>
    <rPh sb="18" eb="19">
      <t>フク</t>
    </rPh>
    <rPh sb="26" eb="28">
      <t>アイテ</t>
    </rPh>
    <rPh sb="32" eb="34">
      <t>シハラ</t>
    </rPh>
    <rPh sb="35" eb="37">
      <t>バアイ</t>
    </rPh>
    <rPh sb="38" eb="40">
      <t>テイスウ</t>
    </rPh>
    <rPh sb="41" eb="42">
      <t>フク</t>
    </rPh>
    <phoneticPr fontId="2"/>
  </si>
  <si>
    <t>⑤借艇艇数を入力してください。</t>
    <rPh sb="1" eb="3">
      <t>シャクテイ</t>
    </rPh>
    <rPh sb="3" eb="4">
      <t>シュッテイ</t>
    </rPh>
    <rPh sb="4" eb="5">
      <t>スウ</t>
    </rPh>
    <rPh sb="6" eb="8">
      <t>ニュウリョク</t>
    </rPh>
    <phoneticPr fontId="2"/>
  </si>
  <si>
    <t>2,000円</t>
    <rPh sb="5" eb="6">
      <t>エン</t>
    </rPh>
    <phoneticPr fontId="2"/>
  </si>
  <si>
    <t>艇種</t>
    <rPh sb="0" eb="1">
      <t>テイ</t>
    </rPh>
    <rPh sb="1" eb="2">
      <t>タネ</t>
    </rPh>
    <phoneticPr fontId="2"/>
  </si>
  <si>
    <t>借艇について</t>
  </si>
  <si>
    <t>・破損による修繕費は申込者負担になります。</t>
  </si>
  <si>
    <t>・借艇に関する苦情は一切受け付けません。</t>
  </si>
  <si>
    <t>・借艇使用後は必ず艇のセッティングを使用前の状態に戻し、決められた保管場所に戻すようにお願いします。</t>
  </si>
  <si>
    <t>個</t>
    <rPh sb="0" eb="1">
      <t>コ</t>
    </rPh>
    <phoneticPr fontId="2"/>
  </si>
  <si>
    <t>0円</t>
    <rPh sb="1" eb="2">
      <t>エン</t>
    </rPh>
    <phoneticPr fontId="2"/>
  </si>
  <si>
    <t>区分</t>
    <rPh sb="0" eb="2">
      <t>クブン</t>
    </rPh>
    <phoneticPr fontId="2"/>
  </si>
  <si>
    <t>個数</t>
    <rPh sb="0" eb="2">
      <t>コスウ</t>
    </rPh>
    <phoneticPr fontId="2"/>
  </si>
  <si>
    <t>弁当について</t>
  </si>
  <si>
    <t>※エントリー後の数量変更、キャンセルは原則できません。</t>
  </si>
  <si>
    <t>⑥弁当の個数を入力してください。</t>
    <rPh sb="1" eb="3">
      <t>ベントウ</t>
    </rPh>
    <rPh sb="4" eb="5">
      <t>コ</t>
    </rPh>
    <rPh sb="5" eb="6">
      <t>スウ</t>
    </rPh>
    <rPh sb="7" eb="9">
      <t>ニュウリョク</t>
    </rPh>
    <phoneticPr fontId="2"/>
  </si>
  <si>
    <t>参加選手、監督、一般</t>
    <phoneticPr fontId="6"/>
  </si>
  <si>
    <t>部</t>
    <rPh sb="0" eb="1">
      <t>ブ</t>
    </rPh>
    <phoneticPr fontId="2"/>
  </si>
  <si>
    <t>部数</t>
    <rPh sb="0" eb="2">
      <t>ブスウ</t>
    </rPh>
    <phoneticPr fontId="2"/>
  </si>
  <si>
    <t>プログラムについて</t>
    <phoneticPr fontId="2"/>
  </si>
  <si>
    <t>⑧宿泊調査</t>
    <rPh sb="1" eb="3">
      <t>シュクハク</t>
    </rPh>
    <rPh sb="3" eb="5">
      <t>チョウサ</t>
    </rPh>
    <phoneticPr fontId="2"/>
  </si>
  <si>
    <t>・チームで宿泊を行う場合のみ入力してください。</t>
    <phoneticPr fontId="2"/>
  </si>
  <si>
    <t>・未定の場合は「未定」と入力してください。</t>
    <rPh sb="1" eb="3">
      <t>ミテイ</t>
    </rPh>
    <rPh sb="4" eb="6">
      <t>バアイ</t>
    </rPh>
    <rPh sb="8" eb="10">
      <t>ミテイ</t>
    </rPh>
    <rPh sb="12" eb="14">
      <t>ニュウリョク</t>
    </rPh>
    <phoneticPr fontId="2"/>
  </si>
  <si>
    <r>
      <t>③エントリーを入力してください。（</t>
    </r>
    <r>
      <rPr>
        <b/>
        <sz val="16"/>
        <color rgb="FFFF0000"/>
        <rFont val="HG丸ｺﾞｼｯｸM-PRO"/>
        <family val="3"/>
        <charset val="128"/>
      </rPr>
      <t>必ず上の選手情報を入力、確認してからエントリーを入力してください。</t>
    </r>
    <r>
      <rPr>
        <b/>
        <sz val="16"/>
        <color theme="1"/>
        <rFont val="HG丸ｺﾞｼｯｸM-PRO"/>
        <family val="3"/>
        <charset val="128"/>
      </rPr>
      <t>）</t>
    </r>
    <rPh sb="7" eb="9">
      <t>ニュウリョク</t>
    </rPh>
    <rPh sb="17" eb="18">
      <t>カナラ</t>
    </rPh>
    <rPh sb="19" eb="20">
      <t>ウエ</t>
    </rPh>
    <rPh sb="21" eb="23">
      <t>センシュ</t>
    </rPh>
    <rPh sb="23" eb="25">
      <t>ジョウホウ</t>
    </rPh>
    <rPh sb="26" eb="28">
      <t>ニュウリョク</t>
    </rPh>
    <rPh sb="29" eb="31">
      <t>カクニン</t>
    </rPh>
    <rPh sb="41" eb="43">
      <t>ニュウリョク</t>
    </rPh>
    <phoneticPr fontId="2"/>
  </si>
  <si>
    <t>チーム名</t>
    <rPh sb="3" eb="4">
      <t>メイ</t>
    </rPh>
    <phoneticPr fontId="2"/>
  </si>
  <si>
    <r>
      <t>・上から</t>
    </r>
    <r>
      <rPr>
        <b/>
        <sz val="12"/>
        <color rgb="FFFF0000"/>
        <rFont val="HG丸ｺﾞｼｯｸM-PRO"/>
        <family val="3"/>
        <charset val="128"/>
      </rPr>
      <t>K-2、C-2、WK-2の順でなおかつそれぞれの種目でペア番号が早い順</t>
    </r>
    <r>
      <rPr>
        <sz val="12"/>
        <color theme="1"/>
        <rFont val="HG丸ｺﾞｼｯｸM-PRO"/>
        <family val="3"/>
        <charset val="128"/>
      </rPr>
      <t>で入力をお願いします。
・他チームとの混成ペアは下の欄に入力をお願いします。</t>
    </r>
    <rPh sb="1" eb="2">
      <t>ウエ</t>
    </rPh>
    <phoneticPr fontId="2"/>
  </si>
  <si>
    <r>
      <t>・</t>
    </r>
    <r>
      <rPr>
        <b/>
        <sz val="12"/>
        <color rgb="FFFF0000"/>
        <rFont val="HG丸ｺﾞｼｯｸM-PRO"/>
        <family val="3"/>
        <charset val="128"/>
      </rPr>
      <t>上からJK-1、JC-1、JWK-1、JWC-1、K-1、C-1、WK-1、WC-1の順</t>
    </r>
    <r>
      <rPr>
        <sz val="12"/>
        <color theme="1"/>
        <rFont val="HG丸ｺﾞｼｯｸM-PRO"/>
        <family val="3"/>
        <charset val="128"/>
      </rPr>
      <t>で入力をお願いします。</t>
    </r>
    <rPh sb="1" eb="2">
      <t>ウエ</t>
    </rPh>
    <phoneticPr fontId="2"/>
  </si>
  <si>
    <t>　　　↑入力順に注意してください。</t>
    <rPh sb="4" eb="6">
      <t>ニュウリョク</t>
    </rPh>
    <rPh sb="6" eb="7">
      <t>ジュン</t>
    </rPh>
    <rPh sb="8" eb="10">
      <t>チュウイ</t>
    </rPh>
    <phoneticPr fontId="2"/>
  </si>
  <si>
    <t>総　合　計</t>
    <rPh sb="0" eb="1">
      <t>ソウ</t>
    </rPh>
    <rPh sb="2" eb="3">
      <t>ゴウ</t>
    </rPh>
    <rPh sb="4" eb="5">
      <t>ケイ</t>
    </rPh>
    <phoneticPr fontId="6"/>
  </si>
  <si>
    <t>(様式3)</t>
    <rPh sb="1" eb="3">
      <t>ヨウシキ</t>
    </rPh>
    <phoneticPr fontId="2"/>
  </si>
  <si>
    <t>(様式4)</t>
    <rPh sb="1" eb="3">
      <t>ヨウシキ</t>
    </rPh>
    <phoneticPr fontId="2"/>
  </si>
  <si>
    <t>振込領収書</t>
    <rPh sb="0" eb="2">
      <t>フリコミ</t>
    </rPh>
    <rPh sb="2" eb="5">
      <t>リョウシュウショ</t>
    </rPh>
    <phoneticPr fontId="6"/>
  </si>
  <si>
    <t>備考欄</t>
    <rPh sb="0" eb="2">
      <t>ビコウ</t>
    </rPh>
    <rPh sb="2" eb="3">
      <t>ラン</t>
    </rPh>
    <phoneticPr fontId="2"/>
  </si>
  <si>
    <t>手順1</t>
    <rPh sb="0" eb="2">
      <t>テジュn</t>
    </rPh>
    <phoneticPr fontId="2"/>
  </si>
  <si>
    <t>手順2</t>
    <rPh sb="0" eb="2">
      <t>テジュn</t>
    </rPh>
    <phoneticPr fontId="2"/>
  </si>
  <si>
    <t>手順3</t>
    <rPh sb="0" eb="2">
      <t>テジュン</t>
    </rPh>
    <phoneticPr fontId="2"/>
  </si>
  <si>
    <t>参加費を支払う</t>
    <rPh sb="0" eb="3">
      <t>サンカヒ</t>
    </rPh>
    <rPh sb="4" eb="6">
      <t>シハラ</t>
    </rPh>
    <phoneticPr fontId="2"/>
  </si>
  <si>
    <t>手順4</t>
    <rPh sb="0" eb="2">
      <t>テジュン</t>
    </rPh>
    <phoneticPr fontId="2"/>
  </si>
  <si>
    <t>チーム名</t>
    <rPh sb="3" eb="4">
      <t>メイ</t>
    </rPh>
    <phoneticPr fontId="2"/>
  </si>
  <si>
    <t>シングル</t>
    <phoneticPr fontId="2"/>
  </si>
  <si>
    <t>ペア</t>
    <phoneticPr fontId="2"/>
  </si>
  <si>
    <t>エントリー合計</t>
    <rPh sb="5" eb="7">
      <t>ゴウケイ</t>
    </rPh>
    <phoneticPr fontId="2"/>
  </si>
  <si>
    <t>総合計</t>
    <rPh sb="0" eb="1">
      <t>ソウ</t>
    </rPh>
    <rPh sb="1" eb="3">
      <t>ゴウケイ</t>
    </rPh>
    <phoneticPr fontId="2"/>
  </si>
  <si>
    <t>借艇合計</t>
    <rPh sb="0" eb="2">
      <t>シャクテイ</t>
    </rPh>
    <rPh sb="2" eb="4">
      <t>ゴウケイ</t>
    </rPh>
    <phoneticPr fontId="2"/>
  </si>
  <si>
    <t>大会プログラム</t>
    <rPh sb="0" eb="2">
      <t>タイカ</t>
    </rPh>
    <phoneticPr fontId="6"/>
  </si>
  <si>
    <t>エントリーフォーマットをダウンロード</t>
    <phoneticPr fontId="2"/>
  </si>
  <si>
    <t>①　手順1でダウンロードしたエントリーフォーマット（エクセルファイル）を開く。</t>
    <rPh sb="2" eb="4">
      <t>テジュン</t>
    </rPh>
    <rPh sb="36" eb="37">
      <t>ヒラ</t>
    </rPh>
    <phoneticPr fontId="2"/>
  </si>
  <si>
    <t>　　・白色のセル部分が入力する場所です。</t>
    <rPh sb="3" eb="5">
      <t>ハクショク</t>
    </rPh>
    <rPh sb="8" eb="10">
      <t>ブブn</t>
    </rPh>
    <rPh sb="11" eb="13">
      <t>ニュウリョk</t>
    </rPh>
    <rPh sb="15" eb="17">
      <t>バショ</t>
    </rPh>
    <phoneticPr fontId="2"/>
  </si>
  <si>
    <t>　　・（例）チーム名が「愛知カヌークラブ」の場合　ファイル名を</t>
    <rPh sb="4" eb="5">
      <t>レイ</t>
    </rPh>
    <rPh sb="9" eb="10">
      <t>メイ</t>
    </rPh>
    <rPh sb="12" eb="14">
      <t>アイチ</t>
    </rPh>
    <rPh sb="22" eb="24">
      <t>バアイ</t>
    </rPh>
    <phoneticPr fontId="2"/>
  </si>
  <si>
    <t>エントリーをプリントアウト</t>
    <phoneticPr fontId="2"/>
  </si>
  <si>
    <t>①　「印刷フォーム」シートを開く。</t>
    <rPh sb="3" eb="5">
      <t>インサツ</t>
    </rPh>
    <rPh sb="14" eb="15">
      <t>ヒラ</t>
    </rPh>
    <phoneticPr fontId="2"/>
  </si>
  <si>
    <t>②　印刷フォームの1ページ～4ページ（すべてのページ）を印刷する。</t>
    <rPh sb="2" eb="4">
      <t>インサツ</t>
    </rPh>
    <rPh sb="28" eb="30">
      <t>インサツ</t>
    </rPh>
    <phoneticPr fontId="2"/>
  </si>
  <si>
    <t>③　印刷された情報に間違いがないか確認する。</t>
    <rPh sb="2" eb="4">
      <t>インサツ</t>
    </rPh>
    <rPh sb="7" eb="9">
      <t>ジョウホウ</t>
    </rPh>
    <rPh sb="10" eb="12">
      <t>マチガ</t>
    </rPh>
    <rPh sb="17" eb="19">
      <t>カクニン</t>
    </rPh>
    <phoneticPr fontId="2"/>
  </si>
  <si>
    <t>④　間違いがあった場合は、「入力フォーム」の該当箇所を修正する。</t>
    <rPh sb="2" eb="4">
      <t>マチガ</t>
    </rPh>
    <rPh sb="9" eb="11">
      <t>バアイ</t>
    </rPh>
    <rPh sb="14" eb="16">
      <t>ニュウリョク</t>
    </rPh>
    <rPh sb="22" eb="24">
      <t>ガイトウ</t>
    </rPh>
    <rPh sb="24" eb="26">
      <t>カショ</t>
    </rPh>
    <rPh sb="27" eb="29">
      <t>シュウセイ</t>
    </rPh>
    <phoneticPr fontId="2"/>
  </si>
  <si>
    <t>　　・「印刷フォーム」でデータを修正しないでください。</t>
    <rPh sb="4" eb="6">
      <t>インサツ</t>
    </rPh>
    <rPh sb="16" eb="18">
      <t>シュウセイ</t>
    </rPh>
    <phoneticPr fontId="2"/>
  </si>
  <si>
    <t>　　・印刷はA4サイズでお願いします。</t>
    <rPh sb="3" eb="5">
      <t>インサツ</t>
    </rPh>
    <rPh sb="13" eb="14">
      <t>ネガ</t>
    </rPh>
    <phoneticPr fontId="2"/>
  </si>
  <si>
    <t>　　銀行振込または、愛知県カヌー協会事務局で支払う。</t>
    <phoneticPr fontId="2"/>
  </si>
  <si>
    <t>手順5</t>
    <rPh sb="0" eb="2">
      <t>テジュン</t>
    </rPh>
    <phoneticPr fontId="2"/>
  </si>
  <si>
    <t>エントリーの送付準備</t>
    <rPh sb="6" eb="8">
      <t>ソウフ</t>
    </rPh>
    <rPh sb="8" eb="10">
      <t>ジュンビ</t>
    </rPh>
    <phoneticPr fontId="2"/>
  </si>
  <si>
    <t>①　様式１選手名簿に所属する都道府県の協会印を押印してもらう。</t>
    <rPh sb="2" eb="4">
      <t>ヨウシk</t>
    </rPh>
    <rPh sb="5" eb="9">
      <t>センsy</t>
    </rPh>
    <rPh sb="10" eb="12">
      <t>ショゾk</t>
    </rPh>
    <rPh sb="14" eb="18">
      <t>トドウフケn</t>
    </rPh>
    <rPh sb="19" eb="21">
      <t>キョ</t>
    </rPh>
    <rPh sb="21" eb="22">
      <t>イン</t>
    </rPh>
    <rPh sb="23" eb="25">
      <t>オウイn</t>
    </rPh>
    <phoneticPr fontId="2"/>
  </si>
  <si>
    <t>②　銀行振込の場合は様式４に振込領収書を添付する。</t>
    <phoneticPr fontId="2"/>
  </si>
  <si>
    <t>　　・愛知県カヌー協会事務局で支払った場合は不要</t>
    <rPh sb="19" eb="21">
      <t>バアイ</t>
    </rPh>
    <rPh sb="22" eb="24">
      <t>フヨウ</t>
    </rPh>
    <phoneticPr fontId="2"/>
  </si>
  <si>
    <t>手順6</t>
    <rPh sb="0" eb="2">
      <t>テジュン</t>
    </rPh>
    <phoneticPr fontId="2"/>
  </si>
  <si>
    <t>手順3でプリントアウトしたものに</t>
    <rPh sb="0" eb="2">
      <t>テジュン</t>
    </rPh>
    <phoneticPr fontId="2"/>
  </si>
  <si>
    <t>　　・必ず手順5で作成した書類のコピーをとっておくこと。</t>
    <rPh sb="3" eb="4">
      <t>カナラ</t>
    </rPh>
    <rPh sb="5" eb="7">
      <t>テジュン</t>
    </rPh>
    <rPh sb="9" eb="11">
      <t>サクセイ</t>
    </rPh>
    <rPh sb="13" eb="15">
      <t>ショルイ</t>
    </rPh>
    <phoneticPr fontId="2"/>
  </si>
  <si>
    <t>①　手順２で作成したデータを大会事務局にメールにて送付する。</t>
    <rPh sb="2" eb="4">
      <t>テジュン</t>
    </rPh>
    <rPh sb="6" eb="8">
      <t>サクセ</t>
    </rPh>
    <rPh sb="14" eb="16">
      <t>タイカ</t>
    </rPh>
    <rPh sb="16" eb="19">
      <t>ジムキョk</t>
    </rPh>
    <rPh sb="25" eb="27">
      <t>ソウh</t>
    </rPh>
    <phoneticPr fontId="2"/>
  </si>
  <si>
    <t>　　FAX：　0561-32-8699</t>
    <phoneticPr fontId="2"/>
  </si>
  <si>
    <t>エントリーデータ（エクセルファイル）のメール送付が必要になります。</t>
    <rPh sb="22" eb="24">
      <t>ソウh</t>
    </rPh>
    <rPh sb="25" eb="27">
      <t>ヒツヨウ</t>
    </rPh>
    <phoneticPr fontId="2"/>
  </si>
  <si>
    <t>選択してください。</t>
    <rPh sb="0" eb="2">
      <t>センタk</t>
    </rPh>
    <phoneticPr fontId="2"/>
  </si>
  <si>
    <t>領収書発行の希望</t>
    <phoneticPr fontId="2"/>
  </si>
  <si>
    <t>エントリーの手順</t>
    <rPh sb="6" eb="8">
      <t>テジュン</t>
    </rPh>
    <phoneticPr fontId="2"/>
  </si>
  <si>
    <r>
      <t>①　</t>
    </r>
    <r>
      <rPr>
        <b/>
        <sz val="14"/>
        <color rgb="FFFF0000"/>
        <rFont val="HG丸ｺﾞｼｯｸM-PRO"/>
        <family val="3"/>
        <charset val="128"/>
      </rPr>
      <t>https://aichicanoe.wixsite.com/spsp</t>
    </r>
    <r>
      <rPr>
        <sz val="11"/>
        <color theme="1"/>
        <rFont val="HG丸ｺﾞｼｯｸM-PRO"/>
        <family val="3"/>
        <charset val="128"/>
      </rPr>
      <t>　にアクセスする。</t>
    </r>
    <phoneticPr fontId="2"/>
  </si>
  <si>
    <t>TEL　 0561-32-8558</t>
    <phoneticPr fontId="2"/>
  </si>
  <si>
    <t>愛知県カヌー協会</t>
    <rPh sb="0" eb="3">
      <t>アイチケン</t>
    </rPh>
    <rPh sb="6" eb="8">
      <t>キョウカイ</t>
    </rPh>
    <phoneticPr fontId="2"/>
  </si>
  <si>
    <t>入力お疲れ様でした。</t>
    <rPh sb="0" eb="2">
      <t>ニュウリョク</t>
    </rPh>
    <rPh sb="3" eb="4">
      <t>ツカ</t>
    </rPh>
    <rPh sb="5" eb="6">
      <t>サマ</t>
    </rPh>
    <phoneticPr fontId="2"/>
  </si>
  <si>
    <t>　　ファイル保存をし、</t>
    <phoneticPr fontId="2"/>
  </si>
  <si>
    <t>②　「入力フォーム」シートを開く。</t>
    <rPh sb="3" eb="5">
      <t>ニュウリョク</t>
    </rPh>
    <rPh sb="14" eb="15">
      <t>ヒラ</t>
    </rPh>
    <phoneticPr fontId="2"/>
  </si>
  <si>
    <t>④　ファイル保存をし、</t>
    <phoneticPr fontId="2"/>
  </si>
  <si>
    <t>②　エントリーフォーマット（エクセルファイル）をダウンロードする</t>
    <phoneticPr fontId="2"/>
  </si>
  <si>
    <t>入力フォーム</t>
    <rPh sb="0" eb="2">
      <t>ニュウリョク</t>
    </rPh>
    <phoneticPr fontId="2"/>
  </si>
  <si>
    <r>
      <t>　　メールアドレス：　</t>
    </r>
    <r>
      <rPr>
        <b/>
        <sz val="14"/>
        <color rgb="FFFF0000"/>
        <rFont val="HG丸ｺﾞｼｯｸM-PRO"/>
        <family val="3"/>
        <charset val="128"/>
      </rPr>
      <t>aichicanoe@gmail.com</t>
    </r>
    <phoneticPr fontId="2"/>
  </si>
  <si>
    <t>　　メールアドレス：　aichicanoe@gmail.com</t>
    <phoneticPr fontId="2"/>
  </si>
  <si>
    <t>　　・メール送付とFAXまたは郵送での送付の二つの送付が必要です。</t>
    <rPh sb="6" eb="8">
      <t>ソウフ</t>
    </rPh>
    <rPh sb="15" eb="17">
      <t>ユウソウ</t>
    </rPh>
    <rPh sb="19" eb="21">
      <t>ソウフ</t>
    </rPh>
    <rPh sb="22" eb="23">
      <t>フタ</t>
    </rPh>
    <rPh sb="25" eb="27">
      <t>ソウフ</t>
    </rPh>
    <rPh sb="28" eb="30">
      <t>ヒツヨウ</t>
    </rPh>
    <phoneticPr fontId="2"/>
  </si>
  <si>
    <t>エントリーを送付する</t>
    <rPh sb="6" eb="8">
      <t>ソウフ</t>
    </rPh>
    <phoneticPr fontId="2"/>
  </si>
  <si>
    <t>②　手順5まで作成した書類(全4枚）を大会事務局にFAXまたは郵送する。</t>
    <rPh sb="2" eb="4">
      <t>テジュn</t>
    </rPh>
    <rPh sb="7" eb="9">
      <t>サクセ</t>
    </rPh>
    <rPh sb="11" eb="13">
      <t>ショル</t>
    </rPh>
    <rPh sb="14" eb="15">
      <t>ゼン</t>
    </rPh>
    <rPh sb="16" eb="17">
      <t>マイ</t>
    </rPh>
    <rPh sb="31" eb="33">
      <t>ユウソ</t>
    </rPh>
    <phoneticPr fontId="2"/>
  </si>
  <si>
    <t>弁当（無料）</t>
    <rPh sb="0" eb="2">
      <t>ベントウ</t>
    </rPh>
    <rPh sb="3" eb="5">
      <t>ムリョウ</t>
    </rPh>
    <phoneticPr fontId="6"/>
  </si>
  <si>
    <t>参加費（エントリー代・借艇料）納入方法</t>
    <rPh sb="0" eb="3">
      <t>サンカヒ</t>
    </rPh>
    <phoneticPr fontId="2"/>
  </si>
  <si>
    <t>（銀行振込・事務局での直接支払い）</t>
    <rPh sb="13" eb="15">
      <t>シハラ</t>
    </rPh>
    <phoneticPr fontId="2"/>
  </si>
  <si>
    <t>参加料振り込み領収書コピー添付欄　(事務局での直接支払いの場合は不要）</t>
    <rPh sb="25" eb="27">
      <t>シハラ</t>
    </rPh>
    <rPh sb="29" eb="31">
      <t>バアイ</t>
    </rPh>
    <rPh sb="32" eb="34">
      <t>フヨウ</t>
    </rPh>
    <phoneticPr fontId="2"/>
  </si>
  <si>
    <t>　　　FAXまたは郵送での送付された書類は確認用として利用します。</t>
    <rPh sb="18" eb="20">
      <t>ショルイ</t>
    </rPh>
    <rPh sb="21" eb="24">
      <t>カクニンヨウ</t>
    </rPh>
    <rPh sb="27" eb="29">
      <t>リヨウ</t>
    </rPh>
    <phoneticPr fontId="2"/>
  </si>
  <si>
    <t>・常用漢字で入力してください。</t>
    <rPh sb="1" eb="3">
      <t>ジョウヨウ</t>
    </rPh>
    <rPh sb="3" eb="5">
      <t>カンジ</t>
    </rPh>
    <phoneticPr fontId="2"/>
  </si>
  <si>
    <t>　　住所：　愛知県みよし市三好町東山209−3　三好池カヌーセンター内　愛知県カヌー協会事務局　宛</t>
    <rPh sb="2" eb="4">
      <t>ジュウsy</t>
    </rPh>
    <rPh sb="24" eb="26">
      <t>ミヨシ</t>
    </rPh>
    <rPh sb="26" eb="27">
      <t>イケ</t>
    </rPh>
    <rPh sb="34" eb="35">
      <t>ナイ</t>
    </rPh>
    <rPh sb="44" eb="47">
      <t>ジムキョク</t>
    </rPh>
    <phoneticPr fontId="2"/>
  </si>
  <si>
    <t>（選手名）ふりがな</t>
    <rPh sb="1" eb="4">
      <t>センシュメイ</t>
    </rPh>
    <phoneticPr fontId="2"/>
  </si>
  <si>
    <t>参加選手</t>
    <phoneticPr fontId="2"/>
  </si>
  <si>
    <t>監督、コーチ、引率者</t>
    <phoneticPr fontId="2"/>
  </si>
  <si>
    <t>　　・エクセルのバージョンや機種により印刷範囲がずれる場合があります。</t>
    <rPh sb="14" eb="16">
      <t>キシュ</t>
    </rPh>
    <rPh sb="19" eb="21">
      <t>インサツ</t>
    </rPh>
    <rPh sb="21" eb="23">
      <t>ハンイ</t>
    </rPh>
    <rPh sb="27" eb="29">
      <t>バアイ</t>
    </rPh>
    <phoneticPr fontId="2"/>
  </si>
  <si>
    <t>　　　その場合は印刷範囲を修正してください。</t>
    <rPh sb="5" eb="7">
      <t>バアイ</t>
    </rPh>
    <rPh sb="8" eb="10">
      <t>インサツ</t>
    </rPh>
    <rPh sb="10" eb="12">
      <t>ハンイ</t>
    </rPh>
    <rPh sb="13" eb="15">
      <t>シュウセイ</t>
    </rPh>
    <phoneticPr fontId="2"/>
  </si>
  <si>
    <t>参加選手</t>
    <rPh sb="0" eb="2">
      <t>サンカ</t>
    </rPh>
    <rPh sb="2" eb="4">
      <t>センシュ</t>
    </rPh>
    <phoneticPr fontId="6"/>
  </si>
  <si>
    <t>監督、コーチ、引率者</t>
    <rPh sb="0" eb="2">
      <t>カントク</t>
    </rPh>
    <rPh sb="7" eb="10">
      <t>インソツシャ</t>
    </rPh>
    <phoneticPr fontId="6"/>
  </si>
  <si>
    <t>監督、コーチ、引率者</t>
    <phoneticPr fontId="2"/>
  </si>
  <si>
    <t>支払い</t>
    <rPh sb="0" eb="2">
      <t>シハラ</t>
    </rPh>
    <phoneticPr fontId="2"/>
  </si>
  <si>
    <t>2019年（第24回）スプリングスプリントカヌー競技大会</t>
    <phoneticPr fontId="2"/>
  </si>
  <si>
    <t>2019年（第24回）スプリングスプリントカヌー競技大会</t>
    <rPh sb="4" eb="5">
      <t>ネン</t>
    </rPh>
    <rPh sb="6" eb="7">
      <t>ダイ</t>
    </rPh>
    <rPh sb="9" eb="10">
      <t>カイ</t>
    </rPh>
    <rPh sb="24" eb="26">
      <t>キョウギ</t>
    </rPh>
    <rPh sb="26" eb="28">
      <t>タイカイ</t>
    </rPh>
    <phoneticPr fontId="2"/>
  </si>
  <si>
    <t xml:space="preserve">（2019 Spring Sprint Canoe Competition・第74回国体愛知県予選） </t>
    <rPh sb="38" eb="39">
      <t>ダイ</t>
    </rPh>
    <rPh sb="41" eb="42">
      <t>カイ</t>
    </rPh>
    <rPh sb="42" eb="44">
      <t>コクタイ</t>
    </rPh>
    <rPh sb="44" eb="47">
      <t>アイチケン</t>
    </rPh>
    <rPh sb="47" eb="49">
      <t>ヨセン</t>
    </rPh>
    <phoneticPr fontId="2"/>
  </si>
  <si>
    <t>4/21（日）</t>
    <phoneticPr fontId="6"/>
  </si>
  <si>
    <t>⑪領収書発行の希望</t>
    <rPh sb="1" eb="4">
      <t>リョウシュウショ</t>
    </rPh>
    <rPh sb="4" eb="6">
      <t>ハッコウ</t>
    </rPh>
    <rPh sb="7" eb="9">
      <t>キボウ</t>
    </rPh>
    <phoneticPr fontId="2"/>
  </si>
  <si>
    <t>来場調査</t>
    <rPh sb="0" eb="2">
      <t>ライジョウ</t>
    </rPh>
    <rPh sb="2" eb="4">
      <t>チョ</t>
    </rPh>
    <phoneticPr fontId="6"/>
  </si>
  <si>
    <t>領収書</t>
    <rPh sb="0" eb="3">
      <t>リョウシュウショ</t>
    </rPh>
    <phoneticPr fontId="2"/>
  </si>
  <si>
    <t>来場調査</t>
    <rPh sb="0" eb="2">
      <t>ライジョウ</t>
    </rPh>
    <rPh sb="2" eb="4">
      <t>チョウサ</t>
    </rPh>
    <phoneticPr fontId="2"/>
  </si>
  <si>
    <t>・艇の種類を選ぶことはできません。</t>
    <phoneticPr fontId="2"/>
  </si>
  <si>
    <t>　　　-</t>
    <phoneticPr fontId="2"/>
  </si>
  <si>
    <r>
      <t>※</t>
    </r>
    <r>
      <rPr>
        <b/>
        <sz val="11"/>
        <color rgb="FFFF0000"/>
        <rFont val="HG丸ｺﾞｼｯｸM-PRO"/>
        <family val="3"/>
        <charset val="128"/>
      </rPr>
      <t>大会連絡をＥメールにておこないます。大会期間中、受信のできるメールアドレスを入力してください。</t>
    </r>
    <r>
      <rPr>
        <sz val="11"/>
        <color rgb="FFFF0000"/>
        <rFont val="HG丸ｺﾞｼｯｸM-PRO"/>
        <family val="3"/>
        <charset val="128"/>
      </rPr>
      <t>複数のメールアドレス入力可。</t>
    </r>
    <phoneticPr fontId="2"/>
  </si>
  <si>
    <r>
      <t>②選手情報を入力してください。　　　　　　　　</t>
    </r>
    <r>
      <rPr>
        <b/>
        <sz val="16"/>
        <color rgb="FFFF0000"/>
        <rFont val="HG丸ｺﾞｼｯｸM-PRO"/>
        <family val="3"/>
        <charset val="128"/>
      </rPr>
      <t>右側の入力注意事項を確認してください。</t>
    </r>
    <rPh sb="1" eb="3">
      <t>センシュ</t>
    </rPh>
    <rPh sb="3" eb="5">
      <t>ジョウホウ</t>
    </rPh>
    <rPh sb="6" eb="8">
      <t>ニュウリョク</t>
    </rPh>
    <rPh sb="23" eb="25">
      <t>ミギガワ</t>
    </rPh>
    <rPh sb="26" eb="28">
      <t>ニュウリョク</t>
    </rPh>
    <rPh sb="28" eb="30">
      <t>チュウイ</t>
    </rPh>
    <rPh sb="30" eb="32">
      <t>ジコウ</t>
    </rPh>
    <rPh sb="33" eb="35">
      <t>カクニン</t>
    </rPh>
    <phoneticPr fontId="2"/>
  </si>
  <si>
    <r>
      <t>（例）</t>
    </r>
    <r>
      <rPr>
        <b/>
        <sz val="11"/>
        <color rgb="FFFF0000"/>
        <rFont val="HG丸ｺﾞｼｯｸM-PRO"/>
        <family val="3"/>
        <charset val="128"/>
      </rPr>
      <t>ＷK-2</t>
    </r>
    <r>
      <rPr>
        <b/>
        <sz val="11"/>
        <color theme="1"/>
        <rFont val="HG丸ｺﾞｼｯｸM-PRO"/>
        <family val="3"/>
        <charset val="128"/>
      </rPr>
      <t>において、選手Ａと選手Ｂが、選手Ｃと選手Ｄがそれぞれペアを組む　とき、ＡとＢのペア番号欄はともに「</t>
    </r>
    <r>
      <rPr>
        <b/>
        <sz val="11"/>
        <color rgb="FFFF0000"/>
        <rFont val="HG丸ｺﾞｼｯｸM-PRO"/>
        <family val="3"/>
        <charset val="128"/>
      </rPr>
      <t>ＷK-2①</t>
    </r>
    <r>
      <rPr>
        <b/>
        <sz val="11"/>
        <color theme="1"/>
        <rFont val="HG丸ｺﾞｼｯｸM-PRO"/>
        <family val="3"/>
        <charset val="128"/>
      </rPr>
      <t>」と、ＣとＤのペア番号欄にはともに「</t>
    </r>
    <r>
      <rPr>
        <b/>
        <sz val="11"/>
        <color rgb="FFFF0000"/>
        <rFont val="HG丸ｺﾞｼｯｸM-PRO"/>
        <family val="3"/>
        <charset val="128"/>
      </rPr>
      <t>ＷK-2②</t>
    </r>
    <r>
      <rPr>
        <b/>
        <sz val="11"/>
        <color theme="1"/>
        <rFont val="HG丸ｺﾞｼｯｸM-PRO"/>
        <family val="3"/>
        <charset val="128"/>
      </rPr>
      <t>」と選択する。</t>
    </r>
    <phoneticPr fontId="2"/>
  </si>
  <si>
    <t>　エントリー種目</t>
    <phoneticPr fontId="2"/>
  </si>
  <si>
    <t>　ペア番号について</t>
    <phoneticPr fontId="2"/>
  </si>
  <si>
    <t>・上に本チームの選手、
　下に相手チーム選手を入力してください。</t>
    <rPh sb="3" eb="4">
      <t>ホン</t>
    </rPh>
    <rPh sb="13" eb="14">
      <t>シタ</t>
    </rPh>
    <rPh sb="15" eb="17">
      <t>アイテ</t>
    </rPh>
    <rPh sb="20" eb="22">
      <t>センシュ</t>
    </rPh>
    <rPh sb="23" eb="25">
      <t>ニュウリョク</t>
    </rPh>
    <phoneticPr fontId="2"/>
  </si>
  <si>
    <t>3,500円</t>
    <rPh sb="5" eb="6">
      <t>エン</t>
    </rPh>
    <phoneticPr fontId="2"/>
  </si>
  <si>
    <t>4,500円</t>
    <rPh sb="5" eb="6">
      <t>エン</t>
    </rPh>
    <phoneticPr fontId="2"/>
  </si>
  <si>
    <r>
      <rPr>
        <sz val="11"/>
        <rFont val="HG丸ｺﾞｼｯｸM-PRO"/>
        <family val="3"/>
        <charset val="128"/>
      </rPr>
      <t>・4/21（日）</t>
    </r>
    <r>
      <rPr>
        <b/>
        <sz val="11"/>
        <color rgb="FFFF0000"/>
        <rFont val="HG丸ｺﾞｼｯｸM-PRO"/>
        <family val="3"/>
        <charset val="128"/>
      </rPr>
      <t>参加選手（選手名簿に記載されている選手）、監督（コーチ、引率者を含む 複数人可）</t>
    </r>
    <r>
      <rPr>
        <sz val="11"/>
        <rFont val="HG丸ｺﾞｼｯｸM-PRO"/>
        <family val="3"/>
        <charset val="128"/>
      </rPr>
      <t>に限り、主催者側が弁当を用意いたします。（無料）</t>
    </r>
    <phoneticPr fontId="2"/>
  </si>
  <si>
    <t>4/20（土）の昼食は各チームで用意してください。</t>
    <rPh sb="5" eb="6">
      <t>ツチ</t>
    </rPh>
    <rPh sb="8" eb="10">
      <t>チュウショク</t>
    </rPh>
    <rPh sb="11" eb="12">
      <t>カク</t>
    </rPh>
    <rPh sb="16" eb="18">
      <t>ヨウイ</t>
    </rPh>
    <phoneticPr fontId="2"/>
  </si>
  <si>
    <t>・各チーム（選手、監督、一般）で必要なプログラムの部数を入力してください。
　※大会当日の大会プログラムの追加配布は行いません。</t>
    <rPh sb="1" eb="2">
      <t>カク</t>
    </rPh>
    <rPh sb="6" eb="8">
      <t>センシュ</t>
    </rPh>
    <rPh sb="9" eb="11">
      <t>カントク</t>
    </rPh>
    <rPh sb="12" eb="14">
      <t>イッパン</t>
    </rPh>
    <rPh sb="16" eb="18">
      <t>ヒツヨウ</t>
    </rPh>
    <rPh sb="25" eb="27">
      <t>ブスウ</t>
    </rPh>
    <rPh sb="28" eb="30">
      <t>ニュウリョク</t>
    </rPh>
    <phoneticPr fontId="2"/>
  </si>
  <si>
    <t>⑦プログラム（レース組み合わせ）の部数を入力してください。</t>
    <rPh sb="10" eb="11">
      <t>ク</t>
    </rPh>
    <rPh sb="12" eb="13">
      <t>ア</t>
    </rPh>
    <rPh sb="17" eb="19">
      <t>ブスウ</t>
    </rPh>
    <rPh sb="20" eb="22">
      <t>ニュウリョク</t>
    </rPh>
    <phoneticPr fontId="2"/>
  </si>
  <si>
    <t>⑩参加費（エントリー代・借艇料・宿泊料）納入方法</t>
    <rPh sb="16" eb="18">
      <t>シュクハク</t>
    </rPh>
    <phoneticPr fontId="2"/>
  </si>
  <si>
    <t>・艇置き場スペースが狭いため、艇置き場の割り振りを行います。
・例：ワゴン車1台、トレーラー1台、10トントラック1台（全長12ｍ　幅2.5ｍ）</t>
    <rPh sb="1" eb="2">
      <t>テイ</t>
    </rPh>
    <rPh sb="2" eb="3">
      <t>オ</t>
    </rPh>
    <rPh sb="4" eb="5">
      <t>バ</t>
    </rPh>
    <rPh sb="10" eb="11">
      <t>セマ</t>
    </rPh>
    <rPh sb="15" eb="16">
      <t>テイ</t>
    </rPh>
    <rPh sb="16" eb="17">
      <t>オ</t>
    </rPh>
    <rPh sb="18" eb="19">
      <t>バ</t>
    </rPh>
    <rPh sb="20" eb="21">
      <t>ワ</t>
    </rPh>
    <rPh sb="22" eb="23">
      <t>フ</t>
    </rPh>
    <rPh sb="25" eb="26">
      <t>オコナ</t>
    </rPh>
    <rPh sb="32" eb="33">
      <t>レイ</t>
    </rPh>
    <rPh sb="37" eb="38">
      <t>シャ</t>
    </rPh>
    <rPh sb="39" eb="40">
      <t>ダイ</t>
    </rPh>
    <rPh sb="47" eb="48">
      <t>ダイ</t>
    </rPh>
    <rPh sb="58" eb="59">
      <t>ダイ</t>
    </rPh>
    <rPh sb="60" eb="62">
      <t>ゼンチョウ</t>
    </rPh>
    <rPh sb="66" eb="67">
      <t>ハバ</t>
    </rPh>
    <phoneticPr fontId="2"/>
  </si>
  <si>
    <t>⑨来場調査　（車の台数、種類、幅、長さ等を入力してください。）</t>
    <rPh sb="1" eb="3">
      <t>ライジョウ</t>
    </rPh>
    <rPh sb="3" eb="5">
      <t>チョウサ</t>
    </rPh>
    <rPh sb="7" eb="8">
      <t>クルマ</t>
    </rPh>
    <rPh sb="9" eb="11">
      <t>ダイスウ</t>
    </rPh>
    <rPh sb="12" eb="14">
      <t>シュルイ</t>
    </rPh>
    <rPh sb="15" eb="16">
      <t>ハバ</t>
    </rPh>
    <rPh sb="17" eb="18">
      <t>ナガ</t>
    </rPh>
    <rPh sb="19" eb="20">
      <t>トウ</t>
    </rPh>
    <rPh sb="21" eb="23">
      <t>ニュウリョク</t>
    </rPh>
    <phoneticPr fontId="2"/>
  </si>
  <si>
    <t>必ず愛知県カヌー協会事務局まで連絡をし、宿泊予約をお願いします。</t>
    <rPh sb="15" eb="17">
      <t>レンラク</t>
    </rPh>
    <phoneticPr fontId="2"/>
  </si>
  <si>
    <r>
      <t>⑫</t>
    </r>
    <r>
      <rPr>
        <b/>
        <sz val="16"/>
        <color rgb="FFFF0000"/>
        <rFont val="HG丸ｺﾞｼｯｸM-PRO"/>
        <family val="3"/>
        <charset val="128"/>
      </rPr>
      <t>領収書の宛名</t>
    </r>
    <r>
      <rPr>
        <b/>
        <sz val="16"/>
        <color theme="1"/>
        <rFont val="HG丸ｺﾞｼｯｸM-PRO"/>
        <family val="3"/>
        <charset val="128"/>
      </rPr>
      <t>などの希望を入力してください。</t>
    </r>
    <rPh sb="1" eb="3">
      <t>リョウシュウ</t>
    </rPh>
    <rPh sb="5" eb="7">
      <t>アテナ</t>
    </rPh>
    <rPh sb="10" eb="12">
      <t>キボウ</t>
    </rPh>
    <rPh sb="13" eb="15">
      <t>ニュウリョク</t>
    </rPh>
    <phoneticPr fontId="2"/>
  </si>
  <si>
    <r>
      <t>　　</t>
    </r>
    <r>
      <rPr>
        <b/>
        <sz val="11"/>
        <color rgb="FFFF0000"/>
        <rFont val="HG丸ｺﾞｼｯｸM-PRO"/>
        <family val="3"/>
        <charset val="128"/>
      </rPr>
      <t>ファイル名を「（チーム名）2019スプリングスプリントエントリー」にする</t>
    </r>
    <r>
      <rPr>
        <sz val="11"/>
        <color theme="1"/>
        <rFont val="HG丸ｺﾞｼｯｸM-PRO"/>
        <family val="3"/>
        <charset val="128"/>
      </rPr>
      <t>。</t>
    </r>
    <phoneticPr fontId="2"/>
  </si>
  <si>
    <t>　　「（愛知カヌークラブ）2019スプリングスプリントエントリー」にする。</t>
    <phoneticPr fontId="2"/>
  </si>
  <si>
    <t>③　「入力フォーム」シートの①～⑫を入力する。</t>
    <rPh sb="18" eb="20">
      <t>ニュウリョク</t>
    </rPh>
    <phoneticPr fontId="2"/>
  </si>
  <si>
    <t>　　ファイル名を「（チーム名）2019スプリングスプリントエントリー」にする。</t>
    <phoneticPr fontId="2"/>
  </si>
  <si>
    <t>　　　メール送付で送られたデータをもとにプログラムや組合せ等に反映されます。</t>
    <rPh sb="6" eb="8">
      <t>ソウフ</t>
    </rPh>
    <rPh sb="9" eb="10">
      <t>オク</t>
    </rPh>
    <rPh sb="26" eb="28">
      <t>クミアワ</t>
    </rPh>
    <rPh sb="29" eb="30">
      <t>トウ</t>
    </rPh>
    <rPh sb="31" eb="33">
      <t>ハンエイ</t>
    </rPh>
    <phoneticPr fontId="2"/>
  </si>
  <si>
    <r>
      <t>艇</t>
    </r>
    <r>
      <rPr>
        <sz val="12"/>
        <rFont val="Calibri"/>
        <family val="3"/>
      </rPr>
      <t>×</t>
    </r>
    <r>
      <rPr>
        <sz val="12"/>
        <rFont val="HGPｺﾞｼｯｸM"/>
        <family val="3"/>
        <charset val="128"/>
      </rPr>
      <t>3,500円 ＝</t>
    </r>
    <rPh sb="0" eb="1">
      <t>テイ</t>
    </rPh>
    <phoneticPr fontId="6"/>
  </si>
  <si>
    <r>
      <t>艇</t>
    </r>
    <r>
      <rPr>
        <sz val="12"/>
        <rFont val="Calibri"/>
        <family val="3"/>
      </rPr>
      <t>×</t>
    </r>
    <r>
      <rPr>
        <sz val="12"/>
        <rFont val="HGPｺﾞｼｯｸM"/>
        <family val="3"/>
        <charset val="128"/>
      </rPr>
      <t>4,500円 ＝</t>
    </r>
    <rPh sb="0" eb="1">
      <t>テイ</t>
    </rPh>
    <phoneticPr fontId="6"/>
  </si>
  <si>
    <t>三好池カヌーセンターでの宿泊を希望されるチームは以下を入力してください。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</si>
  <si>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</si>
  <si>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</si>
  <si>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人</t>
    <rPh sb="0" eb="1">
      <t>ニン</t>
    </rPh>
    <phoneticPr fontId="2"/>
  </si>
  <si>
    <r>
      <t>人</t>
    </r>
    <r>
      <rPr>
        <sz val="12"/>
        <rFont val="Calibri"/>
        <family val="3"/>
      </rPr>
      <t>×</t>
    </r>
    <r>
      <rPr>
        <sz val="12"/>
        <rFont val="HGPｺﾞｼｯｸM"/>
        <family val="3"/>
        <charset val="128"/>
      </rPr>
      <t>3,500円 ＝</t>
    </r>
    <rPh sb="0" eb="1">
      <t>ニン</t>
    </rPh>
    <phoneticPr fontId="6"/>
  </si>
  <si>
    <r>
      <t>三好池カヌーセンター宿泊料金</t>
    </r>
    <r>
      <rPr>
        <sz val="12"/>
        <color theme="1"/>
        <rFont val="HG丸ｺﾞｼｯｸM-PRO"/>
        <family val="3"/>
        <charset val="128"/>
      </rPr>
      <t>（</t>
    </r>
    <r>
      <rPr>
        <b/>
        <sz val="12"/>
        <color theme="1"/>
        <rFont val="HG丸ｺﾞｼｯｸM-PRO"/>
        <family val="3"/>
        <charset val="128"/>
      </rPr>
      <t>必ず愛知県カヌー協会事務局まで連絡をし、宿泊予約をお願いします。）</t>
    </r>
    <rPh sb="12" eb="14">
      <t>リョウキン</t>
    </rPh>
    <phoneticPr fontId="6"/>
  </si>
  <si>
    <t>領収書宛名の希望</t>
    <rPh sb="3" eb="5">
      <t>アテナ</t>
    </rPh>
    <phoneticPr fontId="2"/>
  </si>
  <si>
    <t>①　参加費（エントリー料金、借艇料金、三好池カヌーセンター宿泊料金）を</t>
    <rPh sb="2" eb="5">
      <t>サンカヒ</t>
    </rPh>
    <rPh sb="11" eb="13">
      <t>リョウキン</t>
    </rPh>
    <rPh sb="14" eb="16">
      <t>シャクテイ</t>
    </rPh>
    <rPh sb="16" eb="18">
      <t>リョウキン</t>
    </rPh>
    <phoneticPr fontId="2"/>
  </si>
  <si>
    <t>　　・申込締切り日までに納入することを原則とするが、</t>
    <phoneticPr fontId="2"/>
  </si>
  <si>
    <t>　　　やむを得ず入金できない場合は事前に事務局へ連絡を入れること。</t>
    <phoneticPr fontId="2"/>
  </si>
  <si>
    <r>
      <t>・</t>
    </r>
    <r>
      <rPr>
        <b/>
        <sz val="11"/>
        <color theme="1"/>
        <rFont val="HG丸ｺﾞｼｯｸM-PRO"/>
        <family val="3"/>
        <charset val="128"/>
      </rPr>
      <t>申込締切り日までに納入することを原則</t>
    </r>
    <r>
      <rPr>
        <sz val="11"/>
        <color theme="1"/>
        <rFont val="HG丸ｺﾞｼｯｸM-PRO"/>
        <family val="3"/>
        <charset val="128"/>
      </rPr>
      <t>とする。
※やむを得ず入金できない場合は事前に事務局へ連絡を入れること。</t>
    </r>
    <phoneticPr fontId="2"/>
  </si>
  <si>
    <r>
      <t>　　</t>
    </r>
    <r>
      <rPr>
        <b/>
        <sz val="12"/>
        <rFont val="HG丸ｺﾞｼｯｸM-PRO"/>
        <family val="3"/>
        <charset val="128"/>
      </rPr>
      <t>・支払い期限</t>
    </r>
    <r>
      <rPr>
        <b/>
        <sz val="12"/>
        <color rgb="FFFF0000"/>
        <rFont val="HG丸ｺﾞｼｯｸM-PRO"/>
        <family val="3"/>
        <charset val="128"/>
      </rPr>
      <t>　平成31年4月5日（金）17：00</t>
    </r>
    <rPh sb="3" eb="5">
      <t>シハラ</t>
    </rPh>
    <rPh sb="6" eb="8">
      <t>キゲン</t>
    </rPh>
    <rPh sb="19" eb="20">
      <t>キン</t>
    </rPh>
    <phoneticPr fontId="2"/>
  </si>
  <si>
    <r>
      <t>　　</t>
    </r>
    <r>
      <rPr>
        <b/>
        <sz val="12"/>
        <rFont val="HG丸ｺﾞｼｯｸM-PRO"/>
        <family val="3"/>
        <charset val="128"/>
      </rPr>
      <t>・エントリー送付期限</t>
    </r>
    <r>
      <rPr>
        <b/>
        <sz val="12"/>
        <color rgb="FFFF0000"/>
        <rFont val="HG丸ｺﾞｼｯｸM-PRO"/>
        <family val="3"/>
        <charset val="128"/>
      </rPr>
      <t>　平成31年4月5日（金）17：00</t>
    </r>
    <rPh sb="8" eb="10">
      <t>ソウフ</t>
    </rPh>
    <phoneticPr fontId="2"/>
  </si>
  <si>
    <t>宛名</t>
    <rPh sb="0" eb="2">
      <t>アテナ</t>
    </rPh>
    <phoneticPr fontId="2"/>
  </si>
  <si>
    <t>担当　柴田</t>
    <rPh sb="0" eb="2">
      <t>タント</t>
    </rPh>
    <rPh sb="3" eb="5">
      <t>シバt</t>
    </rPh>
    <phoneticPr fontId="2"/>
  </si>
  <si>
    <t>料金表・宿泊、来場調査</t>
    <rPh sb="0" eb="3">
      <t>リョウキn</t>
    </rPh>
    <rPh sb="4" eb="6">
      <t>シュクハク</t>
    </rPh>
    <rPh sb="7" eb="9">
      <t>ライジョウ</t>
    </rPh>
    <rPh sb="9" eb="11">
      <t>チョウサ</t>
    </rPh>
    <phoneticPr fontId="6"/>
  </si>
  <si>
    <t>※監督兼選手可
 氏と名の間は半角スペースあけてください。</t>
    <rPh sb="9" eb="10">
      <t>ウジ</t>
    </rPh>
    <rPh sb="11" eb="12">
      <t>メイ</t>
    </rPh>
    <rPh sb="13" eb="14">
      <t>アイダ</t>
    </rPh>
    <rPh sb="15" eb="17">
      <t>ハンカク</t>
    </rPh>
    <phoneticPr fontId="2"/>
  </si>
  <si>
    <t>※昨年度使用したフォーマットを使用しないでください。</t>
    <rPh sb="1" eb="4">
      <t>サクネンド</t>
    </rPh>
    <rPh sb="4" eb="6">
      <t>シヨウ</t>
    </rPh>
    <rPh sb="15" eb="17">
      <t>シヨウ</t>
    </rPh>
    <phoneticPr fontId="2"/>
  </si>
  <si>
    <t>平成31年　　　月　　　日</t>
    <rPh sb="0" eb="2">
      <t>ヘイセイ</t>
    </rPh>
    <rPh sb="4" eb="5">
      <t>ネン</t>
    </rPh>
    <rPh sb="8" eb="9">
      <t>ガツ</t>
    </rPh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</si>
</sst>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##&quot;円&quot;"/>
    <numFmt numFmtId="177" formatCode="#####"/>
    <numFmt numFmtId="178" formatCode="####"/>
  </numFmts>
  <fonts count="6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20"/>
      <name val="HGPｺﾞｼｯｸM"/>
      <family val="3"/>
      <charset val="128"/>
    </font>
    <font>
      <sz val="18"/>
      <name val="HGPｺﾞｼｯｸM"/>
      <family val="3"/>
      <charset val="128"/>
    </font>
    <font>
      <sz val="16"/>
      <color theme="1"/>
      <name val="HGPｺﾞｼｯｸE"/>
      <family val="3"/>
      <charset val="128"/>
    </font>
    <font>
      <b/>
      <sz val="20"/>
      <name val="HGP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sz val="18"/>
      <color theme="1"/>
      <name val="HGPｺﾞｼｯｸE"/>
      <family val="2"/>
      <charset val="128"/>
    </font>
    <font>
      <b/>
      <sz val="18"/>
      <name val="HGPｺﾞｼｯｸM"/>
      <family val="3"/>
      <charset val="128"/>
    </font>
    <font>
      <b/>
      <u/>
      <sz val="12"/>
      <color indexed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u/>
      <sz val="14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u/>
      <sz val="12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b/>
      <sz val="18"/>
      <color theme="1"/>
      <name val="HGSｺﾞｼｯｸE"/>
      <family val="3"/>
      <charset val="128"/>
    </font>
    <font>
      <sz val="14"/>
      <color theme="1"/>
      <name val="HGSｺﾞｼｯｸE"/>
      <family val="3"/>
      <charset val="128"/>
    </font>
    <font>
      <sz val="18"/>
      <color rgb="FFFF0000"/>
      <name val="HGP創英角ｺﾞｼｯｸUB"/>
      <family val="3"/>
      <charset val="128"/>
    </font>
    <font>
      <sz val="18"/>
      <color theme="1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b/>
      <sz val="18"/>
      <color indexed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u/>
      <sz val="16"/>
      <color theme="1"/>
      <name val="HG丸ｺﾞｼｯｸM-PRO"/>
      <family val="3"/>
      <charset val="128"/>
    </font>
    <font>
      <b/>
      <sz val="36"/>
      <color indexed="10"/>
      <name val="HG丸ｺﾞｼｯｸM-PRO"/>
      <family val="3"/>
      <charset val="128"/>
    </font>
    <font>
      <b/>
      <sz val="18"/>
      <color indexed="81"/>
      <name val="HG丸ｺﾞｼｯｸM-PRO"/>
      <family val="3"/>
      <charset val="128"/>
    </font>
    <font>
      <sz val="14"/>
      <color theme="1"/>
      <name val="HGP創英角ｺﾞｼｯｸUB"/>
      <family val="3"/>
      <charset val="128"/>
    </font>
    <font>
      <b/>
      <sz val="14"/>
      <color rgb="FFFF0000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6"/>
      <color theme="1"/>
      <name val="HGSｺﾞｼｯｸE"/>
      <family val="3"/>
      <charset val="128"/>
    </font>
    <font>
      <b/>
      <sz val="12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theme="1"/>
      <name val="HGP創英角ｺﾞｼｯｸUB"/>
      <family val="3"/>
      <charset val="128"/>
    </font>
    <font>
      <sz val="12"/>
      <name val="Calibri"/>
      <family val="3"/>
    </font>
    <font>
      <b/>
      <sz val="18"/>
      <color theme="1"/>
      <name val="HGPｺﾞｼｯｸE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dashed">
        <color auto="1"/>
      </right>
      <top/>
      <bottom style="double">
        <color indexed="64"/>
      </bottom>
      <diagonal/>
    </border>
    <border>
      <left style="dashed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dashed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double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9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760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vertical="center" shrinkToFit="1"/>
    </xf>
    <xf numFmtId="0" fontId="3" fillId="3" borderId="0" xfId="0" applyFont="1" applyFill="1" applyAlignment="1">
      <alignment horizontal="center" vertical="center" shrinkToFit="1"/>
    </xf>
    <xf numFmtId="0" fontId="9" fillId="3" borderId="0" xfId="0" applyFont="1" applyFill="1" applyAlignment="1">
      <alignment horizontal="center"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center" vertical="center" shrinkToFit="1"/>
    </xf>
    <xf numFmtId="0" fontId="1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center" vertical="center" shrinkToFit="1"/>
    </xf>
    <xf numFmtId="0" fontId="23" fillId="6" borderId="0" xfId="0" applyFont="1" applyFill="1" applyAlignment="1">
      <alignment vertical="center" shrinkToFit="1"/>
    </xf>
    <xf numFmtId="0" fontId="23" fillId="2" borderId="91" xfId="0" applyFont="1" applyFill="1" applyBorder="1" applyAlignment="1">
      <alignment vertical="center" shrinkToFit="1"/>
    </xf>
    <xf numFmtId="0" fontId="23" fillId="2" borderId="0" xfId="0" applyFont="1" applyFill="1" applyAlignment="1">
      <alignment vertical="center" shrinkToFit="1"/>
    </xf>
    <xf numFmtId="0" fontId="23" fillId="2" borderId="92" xfId="0" applyFont="1" applyFill="1" applyBorder="1" applyAlignment="1">
      <alignment vertical="center" shrinkToFit="1"/>
    </xf>
    <xf numFmtId="49" fontId="23" fillId="6" borderId="0" xfId="0" applyNumberFormat="1" applyFont="1" applyFill="1" applyAlignment="1">
      <alignment horizontal="left" vertical="center" shrinkToFit="1"/>
    </xf>
    <xf numFmtId="49" fontId="23" fillId="6" borderId="43" xfId="0" applyNumberFormat="1" applyFont="1" applyFill="1" applyBorder="1" applyAlignment="1">
      <alignment horizontal="left" vertical="center" shrinkToFit="1"/>
    </xf>
    <xf numFmtId="0" fontId="23" fillId="6" borderId="43" xfId="0" applyFont="1" applyFill="1" applyBorder="1" applyAlignment="1">
      <alignment vertical="center" shrinkToFit="1"/>
    </xf>
    <xf numFmtId="0" fontId="23" fillId="6" borderId="27" xfId="0" applyFont="1" applyFill="1" applyBorder="1" applyAlignment="1">
      <alignment vertical="center" shrinkToFit="1"/>
    </xf>
    <xf numFmtId="0" fontId="23" fillId="6" borderId="42" xfId="0" applyFont="1" applyFill="1" applyBorder="1" applyAlignment="1">
      <alignment vertical="center" shrinkToFit="1"/>
    </xf>
    <xf numFmtId="0" fontId="23" fillId="8" borderId="19" xfId="0" applyFont="1" applyFill="1" applyBorder="1" applyAlignment="1">
      <alignment horizontal="center" vertical="center" shrinkToFit="1"/>
    </xf>
    <xf numFmtId="0" fontId="23" fillId="8" borderId="61" xfId="0" applyFont="1" applyFill="1" applyBorder="1" applyAlignment="1">
      <alignment horizontal="center" vertical="center" shrinkToFit="1"/>
    </xf>
    <xf numFmtId="0" fontId="23" fillId="8" borderId="64" xfId="0" applyFont="1" applyFill="1" applyBorder="1" applyAlignment="1">
      <alignment horizontal="center" vertical="center" shrinkToFit="1"/>
    </xf>
    <xf numFmtId="0" fontId="23" fillId="8" borderId="65" xfId="0" applyFont="1" applyFill="1" applyBorder="1" applyAlignment="1">
      <alignment horizontal="center" vertical="center" shrinkToFit="1"/>
    </xf>
    <xf numFmtId="0" fontId="23" fillId="8" borderId="66" xfId="0" applyFont="1" applyFill="1" applyBorder="1" applyAlignment="1">
      <alignment horizontal="center" vertical="center" shrinkToFit="1"/>
    </xf>
    <xf numFmtId="0" fontId="23" fillId="8" borderId="67" xfId="0" applyFont="1" applyFill="1" applyBorder="1" applyAlignment="1">
      <alignment horizontal="center" vertical="center" shrinkToFit="1"/>
    </xf>
    <xf numFmtId="0" fontId="23" fillId="8" borderId="68" xfId="0" applyFont="1" applyFill="1" applyBorder="1" applyAlignment="1">
      <alignment horizontal="center" vertical="center" shrinkToFit="1"/>
    </xf>
    <xf numFmtId="0" fontId="20" fillId="3" borderId="82" xfId="0" applyFont="1" applyFill="1" applyBorder="1" applyAlignment="1">
      <alignment horizontal="center" vertical="center" shrinkToFit="1"/>
    </xf>
    <xf numFmtId="0" fontId="20" fillId="3" borderId="102" xfId="0" applyFont="1" applyFill="1" applyBorder="1" applyAlignment="1">
      <alignment horizontal="left" vertical="center" shrinkToFit="1"/>
    </xf>
    <xf numFmtId="0" fontId="20" fillId="3" borderId="104" xfId="0" applyFont="1" applyFill="1" applyBorder="1" applyAlignment="1">
      <alignment horizontal="left" vertical="center" shrinkToFit="1"/>
    </xf>
    <xf numFmtId="0" fontId="20" fillId="3" borderId="103" xfId="0" applyFont="1" applyFill="1" applyBorder="1" applyAlignment="1">
      <alignment horizontal="left" vertical="center" shrinkToFit="1"/>
    </xf>
    <xf numFmtId="49" fontId="20" fillId="3" borderId="82" xfId="0" applyNumberFormat="1" applyFont="1" applyFill="1" applyBorder="1" applyAlignment="1">
      <alignment horizontal="left" vertical="center" shrinkToFit="1"/>
    </xf>
    <xf numFmtId="0" fontId="20" fillId="3" borderId="82" xfId="0" applyFont="1" applyFill="1" applyBorder="1" applyAlignment="1">
      <alignment vertical="center" shrinkToFit="1"/>
    </xf>
    <xf numFmtId="0" fontId="20" fillId="3" borderId="105" xfId="0" applyFont="1" applyFill="1" applyBorder="1" applyAlignment="1">
      <alignment vertical="center" shrinkToFit="1"/>
    </xf>
    <xf numFmtId="0" fontId="20" fillId="3" borderId="67" xfId="0" applyFont="1" applyFill="1" applyBorder="1" applyAlignment="1">
      <alignment horizontal="center" vertical="center" shrinkToFit="1"/>
    </xf>
    <xf numFmtId="0" fontId="20" fillId="3" borderId="61" xfId="0" applyFont="1" applyFill="1" applyBorder="1" applyAlignment="1">
      <alignment horizontal="left" vertical="center" shrinkToFit="1"/>
    </xf>
    <xf numFmtId="0" fontId="20" fillId="3" borderId="64" xfId="0" applyFont="1" applyFill="1" applyBorder="1" applyAlignment="1">
      <alignment horizontal="left" vertical="center" shrinkToFit="1"/>
    </xf>
    <xf numFmtId="0" fontId="20" fillId="3" borderId="65" xfId="0" applyFont="1" applyFill="1" applyBorder="1" applyAlignment="1">
      <alignment horizontal="left" vertical="center" shrinkToFit="1"/>
    </xf>
    <xf numFmtId="49" fontId="20" fillId="3" borderId="67" xfId="0" applyNumberFormat="1" applyFont="1" applyFill="1" applyBorder="1" applyAlignment="1">
      <alignment horizontal="left" vertical="center" shrinkToFit="1"/>
    </xf>
    <xf numFmtId="0" fontId="20" fillId="3" borderId="67" xfId="0" applyFont="1" applyFill="1" applyBorder="1" applyAlignment="1">
      <alignment vertical="center" shrinkToFit="1"/>
    </xf>
    <xf numFmtId="0" fontId="20" fillId="3" borderId="68" xfId="0" applyFont="1" applyFill="1" applyBorder="1" applyAlignment="1">
      <alignment vertical="center" shrinkToFit="1"/>
    </xf>
    <xf numFmtId="0" fontId="23" fillId="8" borderId="28" xfId="0" applyFont="1" applyFill="1" applyBorder="1" applyAlignment="1">
      <alignment horizontal="center" vertical="center" shrinkToFit="1"/>
    </xf>
    <xf numFmtId="0" fontId="23" fillId="3" borderId="59" xfId="0" applyFont="1" applyFill="1" applyBorder="1" applyAlignment="1">
      <alignment horizontal="left" vertical="center" shrinkToFit="1"/>
    </xf>
    <xf numFmtId="0" fontId="23" fillId="3" borderId="49" xfId="0" applyFont="1" applyFill="1" applyBorder="1" applyAlignment="1">
      <alignment horizontal="left" vertical="center" shrinkToFit="1"/>
    </xf>
    <xf numFmtId="49" fontId="23" fillId="3" borderId="18" xfId="0" applyNumberFormat="1" applyFont="1" applyFill="1" applyBorder="1" applyAlignment="1">
      <alignment horizontal="left" vertical="center" shrinkToFit="1"/>
    </xf>
    <xf numFmtId="0" fontId="23" fillId="3" borderId="29" xfId="0" applyFont="1" applyFill="1" applyBorder="1" applyAlignment="1">
      <alignment vertical="center" shrinkToFit="1"/>
    </xf>
    <xf numFmtId="177" fontId="23" fillId="6" borderId="0" xfId="0" applyNumberFormat="1" applyFont="1" applyFill="1" applyAlignment="1">
      <alignment vertical="center" shrinkToFit="1"/>
    </xf>
    <xf numFmtId="0" fontId="23" fillId="8" borderId="5" xfId="0" applyFont="1" applyFill="1" applyBorder="1" applyAlignment="1">
      <alignment horizontal="center" vertical="center" shrinkToFit="1"/>
    </xf>
    <xf numFmtId="0" fontId="23" fillId="3" borderId="1" xfId="0" applyFont="1" applyFill="1" applyBorder="1" applyAlignment="1">
      <alignment horizontal="center" vertical="center" shrinkToFit="1"/>
    </xf>
    <xf numFmtId="0" fontId="23" fillId="3" borderId="10" xfId="0" applyFont="1" applyFill="1" applyBorder="1" applyAlignment="1">
      <alignment horizontal="left" vertical="center" shrinkToFit="1"/>
    </xf>
    <xf numFmtId="0" fontId="23" fillId="3" borderId="16" xfId="0" applyFont="1" applyFill="1" applyBorder="1" applyAlignment="1">
      <alignment horizontal="left" vertical="center" shrinkToFit="1"/>
    </xf>
    <xf numFmtId="0" fontId="23" fillId="3" borderId="12" xfId="0" applyFont="1" applyFill="1" applyBorder="1" applyAlignment="1">
      <alignment horizontal="left" vertical="center" shrinkToFit="1"/>
    </xf>
    <xf numFmtId="49" fontId="23" fillId="3" borderId="1" xfId="0" applyNumberFormat="1" applyFont="1" applyFill="1" applyBorder="1" applyAlignment="1">
      <alignment horizontal="left" vertical="center" shrinkToFit="1"/>
    </xf>
    <xf numFmtId="0" fontId="23" fillId="3" borderId="1" xfId="0" applyFont="1" applyFill="1" applyBorder="1" applyAlignment="1">
      <alignment vertical="center" shrinkToFit="1"/>
    </xf>
    <xf numFmtId="0" fontId="23" fillId="8" borderId="7" xfId="0" applyFont="1" applyFill="1" applyBorder="1" applyAlignment="1">
      <alignment horizontal="center" vertical="center" shrinkToFit="1"/>
    </xf>
    <xf numFmtId="0" fontId="23" fillId="3" borderId="8" xfId="0" applyFont="1" applyFill="1" applyBorder="1" applyAlignment="1">
      <alignment horizontal="center" vertical="center" shrinkToFit="1"/>
    </xf>
    <xf numFmtId="0" fontId="23" fillId="3" borderId="11" xfId="0" applyFont="1" applyFill="1" applyBorder="1" applyAlignment="1">
      <alignment horizontal="left" vertical="center" shrinkToFit="1"/>
    </xf>
    <xf numFmtId="0" fontId="23" fillId="3" borderId="15" xfId="0" applyFont="1" applyFill="1" applyBorder="1" applyAlignment="1">
      <alignment horizontal="left" vertical="center" shrinkToFit="1"/>
    </xf>
    <xf numFmtId="0" fontId="23" fillId="3" borderId="13" xfId="0" applyFont="1" applyFill="1" applyBorder="1" applyAlignment="1">
      <alignment horizontal="left" vertical="center" shrinkToFit="1"/>
    </xf>
    <xf numFmtId="49" fontId="23" fillId="3" borderId="8" xfId="0" applyNumberFormat="1" applyFont="1" applyFill="1" applyBorder="1" applyAlignment="1">
      <alignment vertical="center" shrinkToFit="1"/>
    </xf>
    <xf numFmtId="0" fontId="23" fillId="3" borderId="8" xfId="0" applyFont="1" applyFill="1" applyBorder="1" applyAlignment="1">
      <alignment vertical="center" shrinkToFit="1"/>
    </xf>
    <xf numFmtId="0" fontId="23" fillId="3" borderId="33" xfId="0" applyFont="1" applyFill="1" applyBorder="1" applyAlignment="1">
      <alignment vertical="center" shrinkToFit="1"/>
    </xf>
    <xf numFmtId="0" fontId="23" fillId="8" borderId="60" xfId="0" applyFont="1" applyFill="1" applyBorder="1" applyAlignment="1">
      <alignment horizontal="center" vertical="center" shrinkToFit="1"/>
    </xf>
    <xf numFmtId="0" fontId="31" fillId="8" borderId="28" xfId="0" applyFont="1" applyFill="1" applyBorder="1" applyAlignment="1">
      <alignment horizontal="center" vertical="center" shrinkToFit="1"/>
    </xf>
    <xf numFmtId="0" fontId="31" fillId="8" borderId="5" xfId="0" applyFont="1" applyFill="1" applyBorder="1" applyAlignment="1">
      <alignment horizontal="center" vertical="center" shrinkToFit="1"/>
    </xf>
    <xf numFmtId="0" fontId="23" fillId="4" borderId="0" xfId="0" applyFont="1" applyFill="1" applyAlignment="1">
      <alignment vertical="center" shrinkToFit="1"/>
    </xf>
    <xf numFmtId="0" fontId="31" fillId="8" borderId="7" xfId="0" applyFont="1" applyFill="1" applyBorder="1" applyAlignment="1">
      <alignment horizontal="center" vertical="center" shrinkToFit="1"/>
    </xf>
    <xf numFmtId="0" fontId="23" fillId="6" borderId="0" xfId="0" applyFont="1" applyFill="1" applyAlignment="1">
      <alignment horizontal="left" vertical="center" shrinkToFit="1"/>
    </xf>
    <xf numFmtId="0" fontId="23" fillId="8" borderId="103" xfId="0" applyFont="1" applyFill="1" applyBorder="1" applyAlignment="1">
      <alignment vertical="center" shrinkToFit="1"/>
    </xf>
    <xf numFmtId="0" fontId="23" fillId="8" borderId="12" xfId="0" applyFont="1" applyFill="1" applyBorder="1" applyAlignment="1">
      <alignment vertical="center" shrinkToFit="1"/>
    </xf>
    <xf numFmtId="0" fontId="23" fillId="8" borderId="13" xfId="0" applyFont="1" applyFill="1" applyBorder="1" applyAlignment="1">
      <alignment vertical="center" shrinkToFit="1"/>
    </xf>
    <xf numFmtId="0" fontId="23" fillId="8" borderId="49" xfId="0" applyFont="1" applyFill="1" applyBorder="1" applyAlignment="1">
      <alignment vertical="center" shrinkToFit="1"/>
    </xf>
    <xf numFmtId="0" fontId="32" fillId="6" borderId="0" xfId="0" applyFont="1" applyFill="1" applyAlignment="1">
      <alignment horizontal="left" vertical="center" shrinkToFit="1"/>
    </xf>
    <xf numFmtId="0" fontId="23" fillId="8" borderId="23" xfId="0" applyFont="1" applyFill="1" applyBorder="1" applyAlignment="1">
      <alignment vertical="center" shrinkToFit="1"/>
    </xf>
    <xf numFmtId="0" fontId="23" fillId="8" borderId="8" xfId="0" applyFont="1" applyFill="1" applyBorder="1" applyAlignment="1">
      <alignment vertical="center" shrinkToFit="1"/>
    </xf>
    <xf numFmtId="0" fontId="27" fillId="8" borderId="69" xfId="0" applyFont="1" applyFill="1" applyBorder="1" applyAlignment="1">
      <alignment horizontal="center" vertical="center"/>
    </xf>
    <xf numFmtId="0" fontId="31" fillId="8" borderId="56" xfId="0" applyFont="1" applyFill="1" applyBorder="1" applyAlignment="1">
      <alignment vertical="center" shrinkToFit="1"/>
    </xf>
    <xf numFmtId="0" fontId="27" fillId="8" borderId="70" xfId="0" applyFont="1" applyFill="1" applyBorder="1" applyAlignment="1">
      <alignment horizontal="center" vertical="center" shrinkToFit="1"/>
    </xf>
    <xf numFmtId="0" fontId="27" fillId="8" borderId="56" xfId="0" applyFont="1" applyFill="1" applyBorder="1" applyAlignment="1">
      <alignment vertical="center" shrinkToFit="1"/>
    </xf>
    <xf numFmtId="0" fontId="31" fillId="8" borderId="70" xfId="0" applyFont="1" applyFill="1" applyBorder="1" applyAlignment="1">
      <alignment horizontal="center" vertical="center" shrinkToFit="1"/>
    </xf>
    <xf numFmtId="0" fontId="31" fillId="8" borderId="55" xfId="0" applyFont="1" applyFill="1" applyBorder="1">
      <alignment vertical="center"/>
    </xf>
    <xf numFmtId="178" fontId="0" fillId="3" borderId="0" xfId="0" applyNumberFormat="1" applyFill="1">
      <alignment vertical="center"/>
    </xf>
    <xf numFmtId="178" fontId="42" fillId="3" borderId="0" xfId="0" applyNumberFormat="1" applyFont="1" applyFill="1" applyAlignment="1">
      <alignment horizontal="center" vertical="center" shrinkToFit="1"/>
    </xf>
    <xf numFmtId="178" fontId="23" fillId="3" borderId="0" xfId="0" applyNumberFormat="1" applyFont="1" applyFill="1">
      <alignment vertical="center"/>
    </xf>
    <xf numFmtId="178" fontId="0" fillId="3" borderId="12" xfId="0" applyNumberFormat="1" applyFill="1" applyBorder="1">
      <alignment vertical="center"/>
    </xf>
    <xf numFmtId="178" fontId="0" fillId="3" borderId="76" xfId="0" applyNumberFormat="1" applyFill="1" applyBorder="1">
      <alignment vertical="center"/>
    </xf>
    <xf numFmtId="178" fontId="0" fillId="3" borderId="13" xfId="0" applyNumberFormat="1" applyFill="1" applyBorder="1">
      <alignment vertical="center"/>
    </xf>
    <xf numFmtId="3" fontId="11" fillId="3" borderId="0" xfId="0" applyNumberFormat="1" applyFont="1" applyFill="1" applyAlignment="1">
      <alignment horizontal="center" vertical="center"/>
    </xf>
    <xf numFmtId="176" fontId="8" fillId="3" borderId="0" xfId="0" applyNumberFormat="1" applyFont="1" applyFill="1" applyAlignment="1">
      <alignment horizontal="center" vertical="center"/>
    </xf>
    <xf numFmtId="0" fontId="10" fillId="3" borderId="0" xfId="0" applyFont="1" applyFill="1">
      <alignment vertical="center"/>
    </xf>
    <xf numFmtId="0" fontId="37" fillId="3" borderId="0" xfId="0" applyFont="1" applyFill="1">
      <alignment vertical="center"/>
    </xf>
    <xf numFmtId="0" fontId="37" fillId="3" borderId="0" xfId="0" applyFont="1" applyFill="1" applyAlignment="1">
      <alignment horizontal="right" vertical="center"/>
    </xf>
    <xf numFmtId="178" fontId="23" fillId="0" borderId="1" xfId="0" applyNumberFormat="1" applyFont="1" applyBorder="1" applyAlignment="1">
      <alignment horizontal="left" vertical="center" shrinkToFit="1"/>
    </xf>
    <xf numFmtId="178" fontId="23" fillId="0" borderId="1" xfId="0" applyNumberFormat="1" applyFont="1" applyBorder="1" applyAlignment="1">
      <alignment vertical="center" shrinkToFit="1"/>
    </xf>
    <xf numFmtId="178" fontId="23" fillId="0" borderId="1" xfId="0" applyNumberFormat="1" applyFont="1" applyBorder="1" applyAlignment="1">
      <alignment horizontal="left" vertical="center"/>
    </xf>
    <xf numFmtId="178" fontId="23" fillId="0" borderId="1" xfId="0" applyNumberFormat="1" applyFont="1" applyBorder="1">
      <alignment vertical="center"/>
    </xf>
    <xf numFmtId="178" fontId="23" fillId="0" borderId="0" xfId="0" applyNumberFormat="1" applyFont="1">
      <alignment vertical="center"/>
    </xf>
    <xf numFmtId="178" fontId="23" fillId="0" borderId="0" xfId="0" applyNumberFormat="1" applyFont="1" applyAlignment="1">
      <alignment vertical="center" shrinkToFit="1"/>
    </xf>
    <xf numFmtId="178" fontId="23" fillId="0" borderId="0" xfId="0" applyNumberFormat="1" applyFont="1" applyAlignment="1">
      <alignment horizontal="left" vertical="center" shrinkToFit="1"/>
    </xf>
    <xf numFmtId="178" fontId="23" fillId="0" borderId="0" xfId="0" applyNumberFormat="1" applyFont="1" applyAlignment="1">
      <alignment vertical="center" textRotation="255" shrinkToFit="1"/>
    </xf>
    <xf numFmtId="0" fontId="23" fillId="0" borderId="1" xfId="0" applyFont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178" fontId="23" fillId="0" borderId="0" xfId="0" applyNumberFormat="1" applyFont="1" applyAlignment="1">
      <alignment horizontal="left" vertical="center"/>
    </xf>
    <xf numFmtId="0" fontId="17" fillId="0" borderId="1" xfId="0" applyFont="1" applyBorder="1" applyAlignment="1">
      <alignment horizontal="left" vertical="center" shrinkToFit="1"/>
    </xf>
    <xf numFmtId="0" fontId="17" fillId="0" borderId="1" xfId="0" applyFont="1" applyBorder="1" applyAlignment="1">
      <alignment vertical="center" shrinkToFit="1"/>
    </xf>
    <xf numFmtId="0" fontId="23" fillId="0" borderId="1" xfId="0" applyFont="1" applyBorder="1" applyAlignment="1">
      <alignment horizontal="left" vertical="center" shrinkToFit="1"/>
    </xf>
    <xf numFmtId="0" fontId="17" fillId="0" borderId="1" xfId="0" applyFont="1" applyBorder="1">
      <alignment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>
      <alignment vertical="center"/>
    </xf>
    <xf numFmtId="0" fontId="17" fillId="0" borderId="1" xfId="0" applyFont="1" applyBorder="1" applyAlignment="1" applyProtection="1">
      <alignment horizontal="left" vertical="center" shrinkToFit="1"/>
      <protection locked="0"/>
    </xf>
    <xf numFmtId="0" fontId="17" fillId="0" borderId="1" xfId="0" applyFont="1" applyBorder="1" applyAlignment="1" applyProtection="1">
      <alignment vertical="center" shrinkToFit="1"/>
      <protection locked="0"/>
    </xf>
    <xf numFmtId="38" fontId="17" fillId="0" borderId="1" xfId="17" applyFont="1" applyBorder="1" applyAlignment="1" applyProtection="1">
      <alignment vertical="center" shrinkToFit="1"/>
      <protection locked="0"/>
    </xf>
    <xf numFmtId="3" fontId="17" fillId="0" borderId="1" xfId="0" applyNumberFormat="1" applyFont="1" applyBorder="1">
      <alignment vertical="center"/>
    </xf>
    <xf numFmtId="38" fontId="17" fillId="0" borderId="1" xfId="0" applyNumberFormat="1" applyFont="1" applyBorder="1">
      <alignment vertical="center"/>
    </xf>
    <xf numFmtId="178" fontId="25" fillId="0" borderId="0" xfId="0" applyNumberFormat="1" applyFont="1">
      <alignment vertical="center"/>
    </xf>
    <xf numFmtId="178" fontId="25" fillId="0" borderId="0" xfId="0" applyNumberFormat="1" applyFont="1" applyAlignment="1">
      <alignment horizontal="left" vertical="center"/>
    </xf>
    <xf numFmtId="0" fontId="23" fillId="0" borderId="0" xfId="0" applyFont="1">
      <alignment vertical="center"/>
    </xf>
    <xf numFmtId="0" fontId="31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8" borderId="0" xfId="0" applyFont="1" applyFill="1">
      <alignment vertical="center"/>
    </xf>
    <xf numFmtId="0" fontId="23" fillId="8" borderId="71" xfId="0" applyFont="1" applyFill="1" applyBorder="1">
      <alignment vertical="center"/>
    </xf>
    <xf numFmtId="0" fontId="23" fillId="8" borderId="43" xfId="0" applyFont="1" applyFill="1" applyBorder="1">
      <alignment vertical="center"/>
    </xf>
    <xf numFmtId="0" fontId="31" fillId="0" borderId="0" xfId="0" applyFont="1" applyAlignment="1">
      <alignment horizontal="left" vertical="center"/>
    </xf>
    <xf numFmtId="178" fontId="37" fillId="3" borderId="0" xfId="0" applyNumberFormat="1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23" fillId="6" borderId="0" xfId="0" applyFont="1" applyFill="1" applyAlignment="1">
      <alignment horizontal="center" vertical="center" shrinkToFit="1"/>
    </xf>
    <xf numFmtId="0" fontId="31" fillId="6" borderId="0" xfId="0" applyFont="1" applyFill="1">
      <alignment vertical="center"/>
    </xf>
    <xf numFmtId="0" fontId="23" fillId="6" borderId="0" xfId="0" applyFont="1" applyFill="1">
      <alignment vertical="center"/>
    </xf>
    <xf numFmtId="0" fontId="23" fillId="8" borderId="43" xfId="0" applyFont="1" applyFill="1" applyBorder="1" applyAlignment="1">
      <alignment horizontal="left" vertical="center"/>
    </xf>
    <xf numFmtId="178" fontId="0" fillId="3" borderId="0" xfId="0" applyNumberFormat="1" applyFill="1" applyAlignment="1">
      <alignment horizontal="center" vertical="center"/>
    </xf>
    <xf numFmtId="178" fontId="23" fillId="3" borderId="0" xfId="0" applyNumberFormat="1" applyFont="1" applyFill="1" applyAlignment="1">
      <alignment horizontal="center" vertical="center" shrinkToFit="1"/>
    </xf>
    <xf numFmtId="0" fontId="23" fillId="8" borderId="25" xfId="0" applyFont="1" applyFill="1" applyBorder="1" applyAlignment="1">
      <alignment vertical="center" shrinkToFit="1"/>
    </xf>
    <xf numFmtId="0" fontId="23" fillId="3" borderId="18" xfId="0" applyFont="1" applyFill="1" applyBorder="1" applyAlignment="1">
      <alignment horizontal="center" vertical="center" shrinkToFit="1"/>
    </xf>
    <xf numFmtId="0" fontId="23" fillId="3" borderId="18" xfId="0" applyFont="1" applyFill="1" applyBorder="1" applyAlignment="1">
      <alignment vertical="center" shrinkToFit="1"/>
    </xf>
    <xf numFmtId="0" fontId="23" fillId="3" borderId="20" xfId="0" applyFont="1" applyFill="1" applyBorder="1" applyAlignment="1">
      <alignment horizontal="left" vertical="center" shrinkToFit="1"/>
    </xf>
    <xf numFmtId="0" fontId="10" fillId="3" borderId="0" xfId="0" applyFont="1" applyFill="1" applyAlignment="1">
      <alignment horizontal="left" vertical="center"/>
    </xf>
    <xf numFmtId="0" fontId="28" fillId="4" borderId="0" xfId="0" applyFont="1" applyFill="1" applyAlignment="1">
      <alignment vertical="center" shrinkToFit="1"/>
    </xf>
    <xf numFmtId="0" fontId="25" fillId="4" borderId="0" xfId="0" applyFont="1" applyFill="1" applyAlignment="1">
      <alignment horizontal="left" vertical="center" shrinkToFit="1"/>
    </xf>
    <xf numFmtId="0" fontId="23" fillId="6" borderId="71" xfId="0" applyFont="1" applyFill="1" applyBorder="1" applyAlignment="1">
      <alignment vertical="center" shrinkToFit="1"/>
    </xf>
    <xf numFmtId="0" fontId="48" fillId="3" borderId="0" xfId="0" applyFont="1" applyFill="1" applyAlignment="1">
      <alignment horizontal="center" vertical="center"/>
    </xf>
    <xf numFmtId="0" fontId="25" fillId="8" borderId="71" xfId="0" applyFont="1" applyFill="1" applyBorder="1" applyAlignment="1">
      <alignment horizontal="left" vertical="center"/>
    </xf>
    <xf numFmtId="0" fontId="25" fillId="8" borderId="0" xfId="0" applyFont="1" applyFill="1" applyAlignment="1">
      <alignment horizontal="left" vertical="center"/>
    </xf>
    <xf numFmtId="0" fontId="25" fillId="8" borderId="43" xfId="0" applyFont="1" applyFill="1" applyBorder="1" applyAlignment="1">
      <alignment horizontal="left" vertical="center"/>
    </xf>
    <xf numFmtId="0" fontId="23" fillId="8" borderId="71" xfId="0" applyFont="1" applyFill="1" applyBorder="1" applyAlignment="1">
      <alignment horizontal="left" vertical="center"/>
    </xf>
    <xf numFmtId="0" fontId="23" fillId="8" borderId="0" xfId="0" applyFont="1" applyFill="1" applyAlignment="1">
      <alignment horizontal="left" vertical="center"/>
    </xf>
    <xf numFmtId="0" fontId="23" fillId="8" borderId="43" xfId="0" applyFont="1" applyFill="1" applyBorder="1" applyAlignment="1">
      <alignment horizontal="left" vertical="center"/>
    </xf>
    <xf numFmtId="0" fontId="25" fillId="8" borderId="46" xfId="0" applyFont="1" applyFill="1" applyBorder="1" applyAlignment="1">
      <alignment horizontal="left" vertical="center"/>
    </xf>
    <xf numFmtId="0" fontId="25" fillId="8" borderId="27" xfId="0" applyFont="1" applyFill="1" applyBorder="1" applyAlignment="1">
      <alignment horizontal="left" vertical="center"/>
    </xf>
    <xf numFmtId="0" fontId="25" fillId="8" borderId="42" xfId="0" applyFont="1" applyFill="1" applyBorder="1" applyAlignment="1">
      <alignment horizontal="left" vertical="center"/>
    </xf>
    <xf numFmtId="0" fontId="23" fillId="8" borderId="45" xfId="0" applyFont="1" applyFill="1" applyBorder="1" applyAlignment="1">
      <alignment horizontal="left" vertical="center"/>
    </xf>
    <xf numFmtId="0" fontId="23" fillId="8" borderId="22" xfId="0" applyFont="1" applyFill="1" applyBorder="1" applyAlignment="1">
      <alignment horizontal="left" vertical="center"/>
    </xf>
    <xf numFmtId="0" fontId="23" fillId="8" borderId="41" xfId="0" applyFont="1" applyFill="1" applyBorder="1" applyAlignment="1">
      <alignment horizontal="left" vertical="center"/>
    </xf>
    <xf numFmtId="0" fontId="23" fillId="8" borderId="46" xfId="0" applyFont="1" applyFill="1" applyBorder="1" applyAlignment="1">
      <alignment horizontal="left" vertical="center"/>
    </xf>
    <xf numFmtId="0" fontId="23" fillId="8" borderId="27" xfId="0" applyFont="1" applyFill="1" applyBorder="1" applyAlignment="1">
      <alignment horizontal="left" vertical="center"/>
    </xf>
    <xf numFmtId="0" fontId="23" fillId="8" borderId="42" xfId="0" applyFont="1" applyFill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1" fillId="8" borderId="46" xfId="0" applyFont="1" applyFill="1" applyBorder="1" applyAlignment="1">
      <alignment horizontal="left" vertical="center"/>
    </xf>
    <xf numFmtId="0" fontId="21" fillId="8" borderId="27" xfId="0" applyFont="1" applyFill="1" applyBorder="1" applyAlignment="1">
      <alignment horizontal="left" vertical="center"/>
    </xf>
    <xf numFmtId="0" fontId="21" fillId="8" borderId="42" xfId="0" applyFont="1" applyFill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6" fillId="4" borderId="94" xfId="0" applyFont="1" applyFill="1" applyBorder="1" applyAlignment="1">
      <alignment vertical="center" shrinkToFit="1"/>
    </xf>
    <xf numFmtId="0" fontId="59" fillId="4" borderId="94" xfId="0" applyFont="1" applyFill="1" applyBorder="1" applyAlignment="1">
      <alignment horizontal="left" vertical="center" shrinkToFit="1"/>
    </xf>
    <xf numFmtId="0" fontId="27" fillId="2" borderId="142" xfId="0" applyFont="1" applyFill="1" applyBorder="1" applyAlignment="1">
      <alignment horizontal="left" vertical="center" wrapText="1" shrinkToFit="1"/>
    </xf>
    <xf numFmtId="0" fontId="27" fillId="2" borderId="143" xfId="0" applyFont="1" applyFill="1" applyBorder="1" applyAlignment="1">
      <alignment horizontal="left" vertical="center" shrinkToFit="1"/>
    </xf>
    <xf numFmtId="0" fontId="27" fillId="2" borderId="144" xfId="0" applyFont="1" applyFill="1" applyBorder="1" applyAlignment="1">
      <alignment horizontal="left" vertical="center" shrinkToFit="1"/>
    </xf>
    <xf numFmtId="0" fontId="27" fillId="2" borderId="145" xfId="0" applyFont="1" applyFill="1" applyBorder="1" applyAlignment="1">
      <alignment horizontal="left" vertical="center" shrinkToFit="1"/>
    </xf>
    <xf numFmtId="0" fontId="27" fillId="2" borderId="0" xfId="0" applyFont="1" applyFill="1" applyAlignment="1">
      <alignment horizontal="left" vertical="center" shrinkToFit="1"/>
    </xf>
    <xf numFmtId="0" fontId="27" fillId="2" borderId="146" xfId="0" applyFont="1" applyFill="1" applyBorder="1" applyAlignment="1">
      <alignment horizontal="left" vertical="center" shrinkToFit="1"/>
    </xf>
    <xf numFmtId="0" fontId="27" fillId="2" borderId="147" xfId="0" applyFont="1" applyFill="1" applyBorder="1" applyAlignment="1">
      <alignment horizontal="left" vertical="center" shrinkToFit="1"/>
    </xf>
    <xf numFmtId="0" fontId="27" fillId="2" borderId="148" xfId="0" applyFont="1" applyFill="1" applyBorder="1" applyAlignment="1">
      <alignment horizontal="left" vertical="center" shrinkToFit="1"/>
    </xf>
    <xf numFmtId="0" fontId="27" fillId="2" borderId="149" xfId="0" applyFont="1" applyFill="1" applyBorder="1" applyAlignment="1">
      <alignment horizontal="left" vertical="center" shrinkToFit="1"/>
    </xf>
    <xf numFmtId="0" fontId="28" fillId="4" borderId="94" xfId="0" applyFont="1" applyFill="1" applyBorder="1" applyAlignment="1">
      <alignment horizontal="center" vertical="center" shrinkToFit="1"/>
    </xf>
    <xf numFmtId="0" fontId="23" fillId="6" borderId="22" xfId="0" applyFont="1" applyFill="1" applyBorder="1" applyAlignment="1">
      <alignment horizontal="left" vertical="center" shrinkToFit="1"/>
    </xf>
    <xf numFmtId="0" fontId="41" fillId="6" borderId="0" xfId="0" applyFont="1" applyFill="1" applyAlignment="1">
      <alignment horizontal="center" vertical="center" shrinkToFit="1"/>
    </xf>
    <xf numFmtId="0" fontId="42" fillId="6" borderId="0" xfId="0" applyFont="1" applyFill="1" applyAlignment="1">
      <alignment horizontal="center" vertical="center" shrinkToFit="1"/>
    </xf>
    <xf numFmtId="0" fontId="36" fillId="9" borderId="0" xfId="0" applyFont="1" applyFill="1" applyAlignment="1">
      <alignment horizontal="center" vertical="center" shrinkToFit="1"/>
    </xf>
    <xf numFmtId="0" fontId="23" fillId="8" borderId="5" xfId="0" applyFont="1" applyFill="1" applyBorder="1" applyAlignment="1">
      <alignment horizontal="center" vertical="center" shrinkToFit="1"/>
    </xf>
    <xf numFmtId="0" fontId="23" fillId="8" borderId="1" xfId="0" applyFont="1" applyFill="1" applyBorder="1" applyAlignment="1">
      <alignment horizontal="center" vertical="center" shrinkToFit="1"/>
    </xf>
    <xf numFmtId="0" fontId="32" fillId="6" borderId="27" xfId="0" applyFont="1" applyFill="1" applyBorder="1" applyAlignment="1">
      <alignment horizontal="center" vertical="center" shrinkToFit="1"/>
    </xf>
    <xf numFmtId="0" fontId="23" fillId="8" borderId="8" xfId="0" applyFont="1" applyFill="1" applyBorder="1" applyAlignment="1">
      <alignment horizontal="center" vertical="center" shrinkToFit="1"/>
    </xf>
    <xf numFmtId="0" fontId="32" fillId="3" borderId="8" xfId="0" applyFont="1" applyFill="1" applyBorder="1" applyAlignment="1">
      <alignment horizontal="center" vertical="center" shrinkToFit="1"/>
    </xf>
    <xf numFmtId="0" fontId="20" fillId="8" borderId="8" xfId="0" applyFont="1" applyFill="1" applyBorder="1" applyAlignment="1">
      <alignment horizontal="center" vertical="center" shrinkToFit="1"/>
    </xf>
    <xf numFmtId="0" fontId="25" fillId="8" borderId="9" xfId="0" applyFont="1" applyFill="1" applyBorder="1" applyAlignment="1">
      <alignment horizontal="center" vertical="center" shrinkToFit="1"/>
    </xf>
    <xf numFmtId="0" fontId="26" fillId="8" borderId="139" xfId="0" applyFont="1" applyFill="1" applyBorder="1" applyAlignment="1">
      <alignment horizontal="center" vertical="center" shrinkToFit="1"/>
    </xf>
    <xf numFmtId="0" fontId="26" fillId="8" borderId="109" xfId="0" applyFont="1" applyFill="1" applyBorder="1" applyAlignment="1">
      <alignment horizontal="center" vertical="center" shrinkToFit="1"/>
    </xf>
    <xf numFmtId="0" fontId="26" fillId="8" borderId="118" xfId="0" applyFont="1" applyFill="1" applyBorder="1" applyAlignment="1">
      <alignment horizontal="center" vertical="center" shrinkToFit="1"/>
    </xf>
    <xf numFmtId="0" fontId="26" fillId="8" borderId="46" xfId="0" applyFont="1" applyFill="1" applyBorder="1" applyAlignment="1">
      <alignment horizontal="center" vertical="center" shrinkToFit="1"/>
    </xf>
    <xf numFmtId="0" fontId="26" fillId="8" borderId="27" xfId="0" applyFont="1" applyFill="1" applyBorder="1" applyAlignment="1">
      <alignment horizontal="center" vertical="center" shrinkToFit="1"/>
    </xf>
    <xf numFmtId="0" fontId="26" fillId="8" borderId="50" xfId="0" applyFont="1" applyFill="1" applyBorder="1" applyAlignment="1">
      <alignment horizontal="center" vertical="center" shrinkToFit="1"/>
    </xf>
    <xf numFmtId="0" fontId="34" fillId="8" borderId="5" xfId="0" applyFont="1" applyFill="1" applyBorder="1" applyAlignment="1">
      <alignment horizontal="center" vertical="center" shrinkToFit="1"/>
    </xf>
    <xf numFmtId="0" fontId="34" fillId="8" borderId="1" xfId="0" applyFont="1" applyFill="1" applyBorder="1" applyAlignment="1">
      <alignment horizontal="center" vertical="center" shrinkToFit="1"/>
    </xf>
    <xf numFmtId="0" fontId="26" fillId="8" borderId="5" xfId="0" applyFont="1" applyFill="1" applyBorder="1" applyAlignment="1">
      <alignment horizontal="center" vertical="center" shrinkToFit="1"/>
    </xf>
    <xf numFmtId="0" fontId="26" fillId="8" borderId="1" xfId="0" applyFont="1" applyFill="1" applyBorder="1" applyAlignment="1">
      <alignment horizontal="center" vertical="center" shrinkToFit="1"/>
    </xf>
    <xf numFmtId="0" fontId="23" fillId="8" borderId="7" xfId="0" applyFont="1" applyFill="1" applyBorder="1" applyAlignment="1">
      <alignment horizontal="center" vertical="center" shrinkToFit="1"/>
    </xf>
    <xf numFmtId="0" fontId="23" fillId="8" borderId="2" xfId="0" applyFont="1" applyFill="1" applyBorder="1" applyAlignment="1">
      <alignment horizontal="center" vertical="center" shrinkToFit="1"/>
    </xf>
    <xf numFmtId="0" fontId="23" fillId="8" borderId="3" xfId="0" applyFont="1" applyFill="1" applyBorder="1" applyAlignment="1">
      <alignment horizontal="center" vertical="center" shrinkToFit="1"/>
    </xf>
    <xf numFmtId="0" fontId="17" fillId="3" borderId="3" xfId="0" applyFont="1" applyFill="1" applyBorder="1" applyAlignment="1">
      <alignment horizontal="left" vertical="center" shrinkToFit="1"/>
    </xf>
    <xf numFmtId="0" fontId="17" fillId="3" borderId="4" xfId="0" applyFont="1" applyFill="1" applyBorder="1" applyAlignment="1">
      <alignment horizontal="left" vertical="center" shrinkToFit="1"/>
    </xf>
    <xf numFmtId="0" fontId="23" fillId="3" borderId="49" xfId="0" applyFont="1" applyFill="1" applyBorder="1" applyAlignment="1">
      <alignment vertical="center" shrinkToFit="1"/>
    </xf>
    <xf numFmtId="0" fontId="23" fillId="3" borderId="18" xfId="0" applyFont="1" applyFill="1" applyBorder="1" applyAlignment="1">
      <alignment vertical="center" shrinkToFit="1"/>
    </xf>
    <xf numFmtId="0" fontId="20" fillId="3" borderId="65" xfId="0" applyFont="1" applyFill="1" applyBorder="1" applyAlignment="1">
      <alignment vertical="center" shrinkToFit="1"/>
    </xf>
    <xf numFmtId="0" fontId="20" fillId="3" borderId="67" xfId="0" applyFont="1" applyFill="1" applyBorder="1" applyAlignment="1">
      <alignment vertical="center" shrinkToFit="1"/>
    </xf>
    <xf numFmtId="0" fontId="23" fillId="3" borderId="20" xfId="0" applyFont="1" applyFill="1" applyBorder="1" applyAlignment="1">
      <alignment vertical="center" shrinkToFit="1"/>
    </xf>
    <xf numFmtId="0" fontId="23" fillId="3" borderId="18" xfId="0" applyFont="1" applyFill="1" applyBorder="1" applyAlignment="1">
      <alignment horizontal="left" vertical="center" shrinkToFit="1"/>
    </xf>
    <xf numFmtId="0" fontId="23" fillId="3" borderId="20" xfId="0" applyFont="1" applyFill="1" applyBorder="1" applyAlignment="1">
      <alignment horizontal="left" vertical="center" shrinkToFit="1"/>
    </xf>
    <xf numFmtId="0" fontId="23" fillId="3" borderId="1" xfId="0" applyFont="1" applyFill="1" applyBorder="1" applyAlignment="1">
      <alignment horizontal="left" vertical="center" shrinkToFit="1"/>
    </xf>
    <xf numFmtId="0" fontId="23" fillId="3" borderId="10" xfId="0" applyFont="1" applyFill="1" applyBorder="1" applyAlignment="1">
      <alignment horizontal="left" vertical="center" shrinkToFit="1"/>
    </xf>
    <xf numFmtId="0" fontId="20" fillId="3" borderId="106" xfId="0" applyFont="1" applyFill="1" applyBorder="1" applyAlignment="1">
      <alignment vertical="center" shrinkToFit="1"/>
    </xf>
    <xf numFmtId="0" fontId="18" fillId="6" borderId="19" xfId="0" applyFont="1" applyFill="1" applyBorder="1" applyAlignment="1">
      <alignment horizontal="left" vertical="center" wrapText="1" shrinkToFit="1"/>
    </xf>
    <xf numFmtId="0" fontId="18" fillId="6" borderId="22" xfId="0" applyFont="1" applyFill="1" applyBorder="1" applyAlignment="1">
      <alignment horizontal="left" vertical="center" shrinkToFit="1"/>
    </xf>
    <xf numFmtId="0" fontId="18" fillId="6" borderId="41" xfId="0" applyFont="1" applyFill="1" applyBorder="1" applyAlignment="1">
      <alignment horizontal="left" vertical="center" shrinkToFit="1"/>
    </xf>
    <xf numFmtId="0" fontId="18" fillId="6" borderId="73" xfId="0" applyFont="1" applyFill="1" applyBorder="1" applyAlignment="1">
      <alignment horizontal="left" vertical="center" shrinkToFit="1"/>
    </xf>
    <xf numFmtId="0" fontId="18" fillId="6" borderId="0" xfId="0" applyFont="1" applyFill="1" applyAlignment="1">
      <alignment horizontal="left" vertical="center" shrinkToFit="1"/>
    </xf>
    <xf numFmtId="0" fontId="18" fillId="6" borderId="43" xfId="0" applyFont="1" applyFill="1" applyBorder="1" applyAlignment="1">
      <alignment horizontal="left" vertical="center" shrinkToFit="1"/>
    </xf>
    <xf numFmtId="0" fontId="23" fillId="8" borderId="101" xfId="0" applyFont="1" applyFill="1" applyBorder="1" applyAlignment="1">
      <alignment horizontal="center" vertical="center" shrinkToFit="1"/>
    </xf>
    <xf numFmtId="0" fontId="23" fillId="8" borderId="60" xfId="0" applyFont="1" applyFill="1" applyBorder="1" applyAlignment="1">
      <alignment horizontal="center" vertical="center" shrinkToFit="1"/>
    </xf>
    <xf numFmtId="0" fontId="20" fillId="3" borderId="82" xfId="0" applyFont="1" applyFill="1" applyBorder="1" applyAlignment="1">
      <alignment vertical="center" shrinkToFit="1"/>
    </xf>
    <xf numFmtId="0" fontId="20" fillId="3" borderId="102" xfId="0" applyFont="1" applyFill="1" applyBorder="1" applyAlignment="1">
      <alignment vertical="center" shrinkToFit="1"/>
    </xf>
    <xf numFmtId="0" fontId="20" fillId="3" borderId="61" xfId="0" applyFont="1" applyFill="1" applyBorder="1" applyAlignment="1">
      <alignment vertical="center" shrinkToFit="1"/>
    </xf>
    <xf numFmtId="0" fontId="20" fillId="3" borderId="81" xfId="0" applyFont="1" applyFill="1" applyBorder="1" applyAlignment="1">
      <alignment vertical="center" shrinkToFit="1"/>
    </xf>
    <xf numFmtId="0" fontId="20" fillId="3" borderId="62" xfId="0" applyFont="1" applyFill="1" applyBorder="1" applyAlignment="1">
      <alignment vertical="center" shrinkToFit="1"/>
    </xf>
    <xf numFmtId="0" fontId="32" fillId="6" borderId="27" xfId="0" applyFont="1" applyFill="1" applyBorder="1" applyAlignment="1">
      <alignment horizontal="left" vertical="center" shrinkToFit="1"/>
    </xf>
    <xf numFmtId="49" fontId="19" fillId="6" borderId="73" xfId="0" applyNumberFormat="1" applyFont="1" applyFill="1" applyBorder="1" applyAlignment="1">
      <alignment horizontal="left" vertical="center" shrinkToFit="1"/>
    </xf>
    <xf numFmtId="49" fontId="26" fillId="6" borderId="0" xfId="0" applyNumberFormat="1" applyFont="1" applyFill="1" applyAlignment="1">
      <alignment horizontal="left" vertical="center" shrinkToFit="1"/>
    </xf>
    <xf numFmtId="49" fontId="26" fillId="6" borderId="43" xfId="0" applyNumberFormat="1" applyFont="1" applyFill="1" applyBorder="1" applyAlignment="1">
      <alignment horizontal="left" vertical="center" shrinkToFit="1"/>
    </xf>
    <xf numFmtId="0" fontId="23" fillId="3" borderId="3" xfId="0" applyFont="1" applyFill="1" applyBorder="1" applyAlignment="1">
      <alignment horizontal="left" vertical="center" shrinkToFit="1"/>
    </xf>
    <xf numFmtId="0" fontId="31" fillId="3" borderId="1" xfId="0" applyFont="1" applyFill="1" applyBorder="1" applyAlignment="1">
      <alignment horizontal="left" vertical="center" shrinkToFit="1"/>
    </xf>
    <xf numFmtId="49" fontId="12" fillId="3" borderId="8" xfId="18" applyNumberFormat="1" applyFill="1" applyBorder="1" applyAlignment="1">
      <alignment horizontal="left" vertical="center" shrinkToFit="1"/>
    </xf>
    <xf numFmtId="49" fontId="33" fillId="3" borderId="8" xfId="0" applyNumberFormat="1" applyFont="1" applyFill="1" applyBorder="1" applyAlignment="1">
      <alignment horizontal="left" vertical="center" shrinkToFit="1"/>
    </xf>
    <xf numFmtId="49" fontId="33" fillId="3" borderId="9" xfId="0" applyNumberFormat="1" applyFont="1" applyFill="1" applyBorder="1" applyAlignment="1">
      <alignment horizontal="left" vertical="center" shrinkToFit="1"/>
    </xf>
    <xf numFmtId="0" fontId="35" fillId="3" borderId="10" xfId="0" applyFont="1" applyFill="1" applyBorder="1" applyAlignment="1">
      <alignment horizontal="center" vertical="center" shrinkToFit="1"/>
    </xf>
    <xf numFmtId="0" fontId="35" fillId="3" borderId="76" xfId="0" applyFont="1" applyFill="1" applyBorder="1" applyAlignment="1">
      <alignment horizontal="center" vertical="center" shrinkToFit="1"/>
    </xf>
    <xf numFmtId="0" fontId="35" fillId="3" borderId="12" xfId="0" applyFont="1" applyFill="1" applyBorder="1" applyAlignment="1">
      <alignment horizontal="center" vertical="center" shrinkToFit="1"/>
    </xf>
    <xf numFmtId="0" fontId="18" fillId="6" borderId="21" xfId="0" applyFont="1" applyFill="1" applyBorder="1" applyAlignment="1">
      <alignment horizontal="left" vertical="center" shrinkToFit="1"/>
    </xf>
    <xf numFmtId="0" fontId="18" fillId="6" borderId="40" xfId="0" applyFont="1" applyFill="1" applyBorder="1" applyAlignment="1">
      <alignment horizontal="left" vertical="center" shrinkToFit="1"/>
    </xf>
    <xf numFmtId="0" fontId="18" fillId="6" borderId="52" xfId="0" applyFont="1" applyFill="1" applyBorder="1" applyAlignment="1">
      <alignment horizontal="left" vertical="center" shrinkToFit="1"/>
    </xf>
    <xf numFmtId="49" fontId="17" fillId="3" borderId="10" xfId="0" applyNumberFormat="1" applyFont="1" applyFill="1" applyBorder="1" applyAlignment="1">
      <alignment horizontal="left" vertical="center" shrinkToFit="1"/>
    </xf>
    <xf numFmtId="49" fontId="17" fillId="3" borderId="76" xfId="0" applyNumberFormat="1" applyFont="1" applyFill="1" applyBorder="1" applyAlignment="1">
      <alignment horizontal="left" vertical="center" shrinkToFit="1"/>
    </xf>
    <xf numFmtId="49" fontId="17" fillId="3" borderId="12" xfId="0" applyNumberFormat="1" applyFont="1" applyFill="1" applyBorder="1" applyAlignment="1">
      <alignment horizontal="left" vertical="center" shrinkToFit="1"/>
    </xf>
    <xf numFmtId="0" fontId="23" fillId="8" borderId="66" xfId="0" applyFont="1" applyFill="1" applyBorder="1" applyAlignment="1">
      <alignment horizontal="center" vertical="center" shrinkToFit="1"/>
    </xf>
    <xf numFmtId="0" fontId="23" fillId="8" borderId="63" xfId="0" applyFont="1" applyFill="1" applyBorder="1" applyAlignment="1">
      <alignment horizontal="center" vertical="center" shrinkToFit="1"/>
    </xf>
    <xf numFmtId="0" fontId="23" fillId="8" borderId="78" xfId="0" applyFont="1" applyFill="1" applyBorder="1" applyAlignment="1">
      <alignment horizontal="center" vertical="center" shrinkToFit="1"/>
    </xf>
    <xf numFmtId="0" fontId="23" fillId="8" borderId="79" xfId="0" applyFont="1" applyFill="1" applyBorder="1" applyAlignment="1">
      <alignment horizontal="center" vertical="center" shrinkToFit="1"/>
    </xf>
    <xf numFmtId="0" fontId="23" fillId="8" borderId="80" xfId="0" applyFont="1" applyFill="1" applyBorder="1" applyAlignment="1">
      <alignment horizontal="center" vertical="center" shrinkToFit="1"/>
    </xf>
    <xf numFmtId="0" fontId="35" fillId="3" borderId="1" xfId="0" applyFont="1" applyFill="1" applyBorder="1" applyAlignment="1">
      <alignment horizontal="left" vertical="center" shrinkToFit="1"/>
    </xf>
    <xf numFmtId="0" fontId="35" fillId="3" borderId="6" xfId="0" applyFont="1" applyFill="1" applyBorder="1" applyAlignment="1">
      <alignment horizontal="left" vertical="center" shrinkToFit="1"/>
    </xf>
    <xf numFmtId="49" fontId="17" fillId="3" borderId="1" xfId="0" applyNumberFormat="1" applyFont="1" applyFill="1" applyBorder="1" applyAlignment="1">
      <alignment horizontal="left" vertical="center" shrinkToFit="1"/>
    </xf>
    <xf numFmtId="49" fontId="17" fillId="3" borderId="6" xfId="0" applyNumberFormat="1" applyFont="1" applyFill="1" applyBorder="1" applyAlignment="1">
      <alignment horizontal="left" vertical="center" shrinkToFit="1"/>
    </xf>
    <xf numFmtId="0" fontId="17" fillId="3" borderId="25" xfId="0" applyFont="1" applyFill="1" applyBorder="1" applyAlignment="1">
      <alignment horizontal="left" vertical="center" shrinkToFit="1"/>
    </xf>
    <xf numFmtId="0" fontId="17" fillId="3" borderId="1" xfId="0" applyFont="1" applyFill="1" applyBorder="1" applyAlignment="1">
      <alignment horizontal="left" vertical="center" shrinkToFit="1"/>
    </xf>
    <xf numFmtId="0" fontId="17" fillId="3" borderId="6" xfId="0" applyFont="1" applyFill="1" applyBorder="1" applyAlignment="1">
      <alignment horizontal="left" vertical="center" shrinkToFit="1"/>
    </xf>
    <xf numFmtId="0" fontId="18" fillId="6" borderId="0" xfId="0" applyFont="1" applyFill="1" applyAlignment="1">
      <alignment horizontal="center" vertical="center" shrinkToFit="1"/>
    </xf>
    <xf numFmtId="49" fontId="57" fillId="6" borderId="71" xfId="0" applyNumberFormat="1" applyFont="1" applyFill="1" applyBorder="1" applyAlignment="1">
      <alignment horizontal="center" vertical="center" shrinkToFit="1"/>
    </xf>
    <xf numFmtId="49" fontId="57" fillId="6" borderId="0" xfId="0" applyNumberFormat="1" applyFont="1" applyFill="1" applyAlignment="1">
      <alignment horizontal="center" vertical="center" shrinkToFit="1"/>
    </xf>
    <xf numFmtId="0" fontId="23" fillId="3" borderId="137" xfId="0" applyFont="1" applyFill="1" applyBorder="1" applyAlignment="1">
      <alignment vertical="center" shrinkToFit="1"/>
    </xf>
    <xf numFmtId="0" fontId="23" fillId="3" borderId="76" xfId="0" applyFont="1" applyFill="1" applyBorder="1" applyAlignment="1">
      <alignment vertical="center" shrinkToFit="1"/>
    </xf>
    <xf numFmtId="0" fontId="23" fillId="3" borderId="12" xfId="0" applyFont="1" applyFill="1" applyBorder="1" applyAlignment="1">
      <alignment vertical="center" shrinkToFit="1"/>
    </xf>
    <xf numFmtId="0" fontId="23" fillId="3" borderId="10" xfId="0" applyFont="1" applyFill="1" applyBorder="1" applyAlignment="1">
      <alignment vertical="center" shrinkToFit="1"/>
    </xf>
    <xf numFmtId="0" fontId="23" fillId="3" borderId="138" xfId="0" applyFont="1" applyFill="1" applyBorder="1" applyAlignment="1">
      <alignment vertical="center" shrinkToFit="1"/>
    </xf>
    <xf numFmtId="0" fontId="23" fillId="3" borderId="100" xfId="0" applyFont="1" applyFill="1" applyBorder="1" applyAlignment="1">
      <alignment vertical="center" shrinkToFit="1"/>
    </xf>
    <xf numFmtId="0" fontId="23" fillId="3" borderId="99" xfId="0" applyFont="1" applyFill="1" applyBorder="1" applyAlignment="1">
      <alignment vertical="center" shrinkToFit="1"/>
    </xf>
    <xf numFmtId="0" fontId="23" fillId="3" borderId="1" xfId="0" applyFont="1" applyFill="1" applyBorder="1" applyAlignment="1">
      <alignment vertical="center" shrinkToFit="1"/>
    </xf>
    <xf numFmtId="0" fontId="23" fillId="3" borderId="85" xfId="0" applyFont="1" applyFill="1" applyBorder="1" applyAlignment="1">
      <alignment vertical="center" shrinkToFit="1"/>
    </xf>
    <xf numFmtId="0" fontId="23" fillId="3" borderId="8" xfId="0" applyFont="1" applyFill="1" applyBorder="1" applyAlignment="1">
      <alignment horizontal="left" vertical="center" shrinkToFit="1"/>
    </xf>
    <xf numFmtId="0" fontId="20" fillId="3" borderId="83" xfId="0" applyFont="1" applyFill="1" applyBorder="1" applyAlignment="1">
      <alignment vertical="center" shrinkToFit="1"/>
    </xf>
    <xf numFmtId="0" fontId="20" fillId="3" borderId="103" xfId="0" applyFont="1" applyFill="1" applyBorder="1" applyAlignment="1">
      <alignment vertical="center" shrinkToFit="1"/>
    </xf>
    <xf numFmtId="0" fontId="23" fillId="3" borderId="76" xfId="0" applyFont="1" applyFill="1" applyBorder="1" applyAlignment="1">
      <alignment horizontal="left" vertical="center" shrinkToFit="1"/>
    </xf>
    <xf numFmtId="0" fontId="23" fillId="3" borderId="138" xfId="0" applyFont="1" applyFill="1" applyBorder="1" applyAlignment="1">
      <alignment horizontal="left" vertical="center" shrinkToFit="1"/>
    </xf>
    <xf numFmtId="0" fontId="22" fillId="6" borderId="0" xfId="0" applyFont="1" applyFill="1" applyAlignment="1">
      <alignment horizontal="center" vertical="center" shrinkToFit="1"/>
    </xf>
    <xf numFmtId="0" fontId="23" fillId="2" borderId="93" xfId="0" applyFont="1" applyFill="1" applyBorder="1" applyAlignment="1">
      <alignment horizontal="left" vertical="center" shrinkToFit="1"/>
    </xf>
    <xf numFmtId="0" fontId="23" fillId="2" borderId="94" xfId="0" applyFont="1" applyFill="1" applyBorder="1" applyAlignment="1">
      <alignment horizontal="left" vertical="center" shrinkToFit="1"/>
    </xf>
    <xf numFmtId="0" fontId="23" fillId="2" borderId="95" xfId="0" applyFont="1" applyFill="1" applyBorder="1" applyAlignment="1">
      <alignment horizontal="left" vertical="center" shrinkToFit="1"/>
    </xf>
    <xf numFmtId="0" fontId="23" fillId="2" borderId="88" xfId="0" applyFont="1" applyFill="1" applyBorder="1" applyAlignment="1">
      <alignment horizontal="left" vertical="center" shrinkToFit="1"/>
    </xf>
    <xf numFmtId="0" fontId="23" fillId="2" borderId="89" xfId="0" applyFont="1" applyFill="1" applyBorder="1" applyAlignment="1">
      <alignment horizontal="left" vertical="center" shrinkToFit="1"/>
    </xf>
    <xf numFmtId="0" fontId="23" fillId="2" borderId="90" xfId="0" applyFont="1" applyFill="1" applyBorder="1" applyAlignment="1">
      <alignment horizontal="left" vertical="center" shrinkToFit="1"/>
    </xf>
    <xf numFmtId="0" fontId="23" fillId="8" borderId="17" xfId="0" applyFont="1" applyFill="1" applyBorder="1" applyAlignment="1">
      <alignment horizontal="center" vertical="center" textRotation="255" shrinkToFit="1"/>
    </xf>
    <xf numFmtId="0" fontId="23" fillId="8" borderId="58" xfId="0" applyFont="1" applyFill="1" applyBorder="1" applyAlignment="1">
      <alignment horizontal="center" vertical="center" textRotation="255" shrinkToFit="1"/>
    </xf>
    <xf numFmtId="0" fontId="23" fillId="8" borderId="17" xfId="0" applyFont="1" applyFill="1" applyBorder="1" applyAlignment="1">
      <alignment horizontal="center" vertical="center" shrinkToFit="1"/>
    </xf>
    <xf numFmtId="0" fontId="23" fillId="8" borderId="58" xfId="0" applyFont="1" applyFill="1" applyBorder="1" applyAlignment="1">
      <alignment horizontal="center" vertical="center" shrinkToFit="1"/>
    </xf>
    <xf numFmtId="0" fontId="23" fillId="8" borderId="14" xfId="0" applyFont="1" applyFill="1" applyBorder="1" applyAlignment="1">
      <alignment horizontal="center" vertical="center" shrinkToFit="1"/>
    </xf>
    <xf numFmtId="0" fontId="23" fillId="8" borderId="37" xfId="0" applyFont="1" applyFill="1" applyBorder="1" applyAlignment="1">
      <alignment horizontal="center" vertical="center" shrinkToFit="1"/>
    </xf>
    <xf numFmtId="0" fontId="23" fillId="8" borderId="23" xfId="0" applyFont="1" applyFill="1" applyBorder="1" applyAlignment="1">
      <alignment horizontal="center" vertical="center" shrinkToFit="1"/>
    </xf>
    <xf numFmtId="0" fontId="23" fillId="8" borderId="4" xfId="0" applyFont="1" applyFill="1" applyBorder="1" applyAlignment="1">
      <alignment horizontal="center" vertical="center" shrinkToFit="1"/>
    </xf>
    <xf numFmtId="0" fontId="56" fillId="4" borderId="94" xfId="0" applyFont="1" applyFill="1" applyBorder="1" applyAlignment="1">
      <alignment horizontal="center" vertical="center" shrinkToFit="1"/>
    </xf>
    <xf numFmtId="0" fontId="23" fillId="3" borderId="1" xfId="0" applyFont="1" applyFill="1" applyBorder="1" applyAlignment="1">
      <alignment horizontal="center" vertical="center" shrinkToFit="1"/>
    </xf>
    <xf numFmtId="0" fontId="23" fillId="3" borderId="6" xfId="0" applyFont="1" applyFill="1" applyBorder="1" applyAlignment="1">
      <alignment horizontal="center" vertical="center" shrinkToFit="1"/>
    </xf>
    <xf numFmtId="0" fontId="23" fillId="8" borderId="67" xfId="0" applyFont="1" applyFill="1" applyBorder="1" applyAlignment="1">
      <alignment horizontal="center" vertical="center" shrinkToFit="1"/>
    </xf>
    <xf numFmtId="0" fontId="32" fillId="6" borderId="0" xfId="0" applyFont="1" applyFill="1" applyAlignment="1">
      <alignment horizontal="left" vertical="center" shrinkToFit="1"/>
    </xf>
    <xf numFmtId="0" fontId="23" fillId="8" borderId="61" xfId="0" applyFont="1" applyFill="1" applyBorder="1" applyAlignment="1">
      <alignment horizontal="center" vertical="center" shrinkToFit="1"/>
    </xf>
    <xf numFmtId="0" fontId="23" fillId="8" borderId="111" xfId="0" applyFont="1" applyFill="1" applyBorder="1" applyAlignment="1">
      <alignment horizontal="center" vertical="center" shrinkToFit="1"/>
    </xf>
    <xf numFmtId="0" fontId="23" fillId="8" borderId="131" xfId="0" applyFont="1" applyFill="1" applyBorder="1" applyAlignment="1">
      <alignment horizontal="center" vertical="center" shrinkToFit="1"/>
    </xf>
    <xf numFmtId="0" fontId="23" fillId="3" borderId="18" xfId="0" applyFont="1" applyFill="1" applyBorder="1" applyAlignment="1">
      <alignment horizontal="center" vertical="center" shrinkToFit="1"/>
    </xf>
    <xf numFmtId="0" fontId="23" fillId="3" borderId="11" xfId="0" applyFont="1" applyFill="1" applyBorder="1" applyAlignment="1">
      <alignment horizontal="left" vertical="center" shrinkToFit="1"/>
    </xf>
    <xf numFmtId="0" fontId="37" fillId="8" borderId="35" xfId="0" applyFont="1" applyFill="1" applyBorder="1" applyAlignment="1">
      <alignment horizontal="center" vertical="center" shrinkToFit="1"/>
    </xf>
    <xf numFmtId="0" fontId="37" fillId="8" borderId="37" xfId="0" applyFont="1" applyFill="1" applyBorder="1" applyAlignment="1">
      <alignment horizontal="center" vertical="center" shrinkToFit="1"/>
    </xf>
    <xf numFmtId="0" fontId="37" fillId="8" borderId="38" xfId="0" applyFont="1" applyFill="1" applyBorder="1" applyAlignment="1">
      <alignment horizontal="center" vertical="center" shrinkToFit="1"/>
    </xf>
    <xf numFmtId="0" fontId="23" fillId="2" borderId="91" xfId="0" applyFont="1" applyFill="1" applyBorder="1" applyAlignment="1">
      <alignment horizontal="left" vertical="center" shrinkToFit="1"/>
    </xf>
    <xf numFmtId="0" fontId="23" fillId="2" borderId="0" xfId="0" applyFont="1" applyFill="1" applyAlignment="1">
      <alignment horizontal="left" vertical="center" shrinkToFit="1"/>
    </xf>
    <xf numFmtId="0" fontId="23" fillId="2" borderId="92" xfId="0" applyFont="1" applyFill="1" applyBorder="1" applyAlignment="1">
      <alignment horizontal="left" vertical="center" shrinkToFit="1"/>
    </xf>
    <xf numFmtId="0" fontId="26" fillId="2" borderId="93" xfId="0" applyFont="1" applyFill="1" applyBorder="1" applyAlignment="1">
      <alignment horizontal="left" vertical="center" shrinkToFit="1"/>
    </xf>
    <xf numFmtId="0" fontId="26" fillId="2" borderId="94" xfId="0" applyFont="1" applyFill="1" applyBorder="1" applyAlignment="1">
      <alignment horizontal="left" vertical="center" shrinkToFit="1"/>
    </xf>
    <xf numFmtId="0" fontId="26" fillId="2" borderId="95" xfId="0" applyFont="1" applyFill="1" applyBorder="1" applyAlignment="1">
      <alignment horizontal="left" vertical="center" shrinkToFit="1"/>
    </xf>
    <xf numFmtId="0" fontId="23" fillId="2" borderId="88" xfId="0" applyFont="1" applyFill="1" applyBorder="1" applyAlignment="1">
      <alignment horizontal="left" vertical="top" wrapText="1" shrinkToFit="1"/>
    </xf>
    <xf numFmtId="0" fontId="23" fillId="2" borderId="89" xfId="0" applyFont="1" applyFill="1" applyBorder="1" applyAlignment="1">
      <alignment horizontal="left" vertical="top" wrapText="1" shrinkToFit="1"/>
    </xf>
    <xf numFmtId="0" fontId="23" fillId="2" borderId="90" xfId="0" applyFont="1" applyFill="1" applyBorder="1" applyAlignment="1">
      <alignment horizontal="left" vertical="top" wrapText="1" shrinkToFit="1"/>
    </xf>
    <xf numFmtId="0" fontId="23" fillId="2" borderId="91" xfId="0" applyFont="1" applyFill="1" applyBorder="1" applyAlignment="1">
      <alignment horizontal="left" vertical="top" wrapText="1" shrinkToFit="1"/>
    </xf>
    <xf numFmtId="0" fontId="23" fillId="2" borderId="0" xfId="0" applyFont="1" applyFill="1" applyAlignment="1">
      <alignment horizontal="left" vertical="top" wrapText="1" shrinkToFit="1"/>
    </xf>
    <xf numFmtId="0" fontId="23" fillId="2" borderId="92" xfId="0" applyFont="1" applyFill="1" applyBorder="1" applyAlignment="1">
      <alignment horizontal="left" vertical="top" wrapText="1" shrinkToFit="1"/>
    </xf>
    <xf numFmtId="0" fontId="23" fillId="2" borderId="93" xfId="0" applyFont="1" applyFill="1" applyBorder="1" applyAlignment="1">
      <alignment horizontal="left" vertical="top" wrapText="1" shrinkToFit="1"/>
    </xf>
    <xf numFmtId="0" fontId="23" fillId="2" borderId="94" xfId="0" applyFont="1" applyFill="1" applyBorder="1" applyAlignment="1">
      <alignment horizontal="left" vertical="top" wrapText="1" shrinkToFit="1"/>
    </xf>
    <xf numFmtId="0" fontId="23" fillId="2" borderId="95" xfId="0" applyFont="1" applyFill="1" applyBorder="1" applyAlignment="1">
      <alignment horizontal="left" vertical="top" wrapText="1" shrinkToFit="1"/>
    </xf>
    <xf numFmtId="0" fontId="23" fillId="3" borderId="86" xfId="0" applyFont="1" applyFill="1" applyBorder="1" applyAlignment="1">
      <alignment vertical="center" shrinkToFit="1"/>
    </xf>
    <xf numFmtId="0" fontId="23" fillId="3" borderId="8" xfId="0" applyFont="1" applyFill="1" applyBorder="1" applyAlignment="1">
      <alignment vertical="center" shrinkToFit="1"/>
    </xf>
    <xf numFmtId="0" fontId="23" fillId="3" borderId="87" xfId="0" applyFont="1" applyFill="1" applyBorder="1" applyAlignment="1">
      <alignment vertical="center" shrinkToFit="1"/>
    </xf>
    <xf numFmtId="0" fontId="23" fillId="3" borderId="13" xfId="0" applyFont="1" applyFill="1" applyBorder="1" applyAlignment="1">
      <alignment vertical="center" shrinkToFit="1"/>
    </xf>
    <xf numFmtId="0" fontId="23" fillId="3" borderId="29" xfId="0" applyFont="1" applyFill="1" applyBorder="1" applyAlignment="1">
      <alignment horizontal="center" vertical="center" shrinkToFit="1"/>
    </xf>
    <xf numFmtId="178" fontId="23" fillId="5" borderId="18" xfId="0" applyNumberFormat="1" applyFont="1" applyFill="1" applyBorder="1" applyAlignment="1">
      <alignment horizontal="center" vertical="center" shrinkToFit="1"/>
    </xf>
    <xf numFmtId="178" fontId="23" fillId="5" borderId="1" xfId="0" applyNumberFormat="1" applyFont="1" applyFill="1" applyBorder="1" applyAlignment="1">
      <alignment horizontal="center" vertical="center" shrinkToFit="1"/>
    </xf>
    <xf numFmtId="0" fontId="23" fillId="3" borderId="84" xfId="0" applyFont="1" applyFill="1" applyBorder="1" applyAlignment="1">
      <alignment vertical="center" shrinkToFit="1"/>
    </xf>
    <xf numFmtId="0" fontId="38" fillId="4" borderId="0" xfId="0" applyFont="1" applyFill="1" applyAlignment="1">
      <alignment horizontal="left" vertical="center" shrinkToFit="1"/>
    </xf>
    <xf numFmtId="0" fontId="27" fillId="2" borderId="88" xfId="0" applyFont="1" applyFill="1" applyBorder="1" applyAlignment="1">
      <alignment horizontal="left" vertical="top" wrapText="1" shrinkToFit="1"/>
    </xf>
    <xf numFmtId="0" fontId="27" fillId="2" borderId="89" xfId="0" applyFont="1" applyFill="1" applyBorder="1" applyAlignment="1">
      <alignment horizontal="left" vertical="top" wrapText="1" shrinkToFit="1"/>
    </xf>
    <xf numFmtId="0" fontId="27" fillId="2" borderId="90" xfId="0" applyFont="1" applyFill="1" applyBorder="1" applyAlignment="1">
      <alignment horizontal="left" vertical="top" wrapText="1" shrinkToFit="1"/>
    </xf>
    <xf numFmtId="0" fontId="27" fillId="2" borderId="91" xfId="0" applyFont="1" applyFill="1" applyBorder="1" applyAlignment="1">
      <alignment horizontal="left" vertical="top" wrapText="1" shrinkToFit="1"/>
    </xf>
    <xf numFmtId="0" fontId="27" fillId="2" borderId="0" xfId="0" applyFont="1" applyFill="1" applyAlignment="1">
      <alignment horizontal="left" vertical="top" wrapText="1" shrinkToFit="1"/>
    </xf>
    <xf numFmtId="0" fontId="27" fillId="2" borderId="92" xfId="0" applyFont="1" applyFill="1" applyBorder="1" applyAlignment="1">
      <alignment horizontal="left" vertical="top" wrapText="1" shrinkToFit="1"/>
    </xf>
    <xf numFmtId="0" fontId="27" fillId="2" borderId="93" xfId="0" applyFont="1" applyFill="1" applyBorder="1" applyAlignment="1">
      <alignment horizontal="left" vertical="top" wrapText="1" shrinkToFit="1"/>
    </xf>
    <xf numFmtId="0" fontId="27" fillId="2" borderId="94" xfId="0" applyFont="1" applyFill="1" applyBorder="1" applyAlignment="1">
      <alignment horizontal="left" vertical="top" wrapText="1" shrinkToFit="1"/>
    </xf>
    <xf numFmtId="0" fontId="27" fillId="2" borderId="95" xfId="0" applyFont="1" applyFill="1" applyBorder="1" applyAlignment="1">
      <alignment horizontal="left" vertical="top" wrapText="1" shrinkToFit="1"/>
    </xf>
    <xf numFmtId="0" fontId="23" fillId="3" borderId="8" xfId="0" applyFont="1" applyFill="1" applyBorder="1" applyAlignment="1">
      <alignment horizontal="center" vertical="center" shrinkToFit="1"/>
    </xf>
    <xf numFmtId="178" fontId="23" fillId="5" borderId="8" xfId="0" applyNumberFormat="1" applyFont="1" applyFill="1" applyBorder="1" applyAlignment="1">
      <alignment horizontal="center" vertical="center" shrinkToFit="1"/>
    </xf>
    <xf numFmtId="0" fontId="23" fillId="8" borderId="68" xfId="0" applyFont="1" applyFill="1" applyBorder="1" applyAlignment="1">
      <alignment horizontal="center" vertical="center" shrinkToFit="1"/>
    </xf>
    <xf numFmtId="0" fontId="31" fillId="8" borderId="5" xfId="0" applyFont="1" applyFill="1" applyBorder="1" applyAlignment="1">
      <alignment horizontal="center" vertical="center" shrinkToFit="1"/>
    </xf>
    <xf numFmtId="0" fontId="31" fillId="8" borderId="7" xfId="0" applyFont="1" applyFill="1" applyBorder="1" applyAlignment="1">
      <alignment horizontal="center" vertical="center" shrinkToFit="1"/>
    </xf>
    <xf numFmtId="178" fontId="23" fillId="5" borderId="29" xfId="0" applyNumberFormat="1" applyFont="1" applyFill="1" applyBorder="1" applyAlignment="1">
      <alignment horizontal="center" vertical="center" shrinkToFit="1"/>
    </xf>
    <xf numFmtId="178" fontId="23" fillId="5" borderId="6" xfId="0" applyNumberFormat="1" applyFont="1" applyFill="1" applyBorder="1" applyAlignment="1">
      <alignment horizontal="center" vertical="center" shrinkToFit="1"/>
    </xf>
    <xf numFmtId="0" fontId="31" fillId="8" borderId="28" xfId="0" applyFont="1" applyFill="1" applyBorder="1" applyAlignment="1">
      <alignment horizontal="center" vertical="center" shrinkToFit="1"/>
    </xf>
    <xf numFmtId="178" fontId="23" fillId="5" borderId="110" xfId="0" applyNumberFormat="1" applyFont="1" applyFill="1" applyBorder="1" applyAlignment="1">
      <alignment horizontal="center" vertical="center" shrinkToFit="1"/>
    </xf>
    <xf numFmtId="0" fontId="23" fillId="3" borderId="20" xfId="0" applyFont="1" applyFill="1" applyBorder="1" applyAlignment="1">
      <alignment horizontal="center" vertical="center" shrinkToFit="1"/>
    </xf>
    <xf numFmtId="0" fontId="23" fillId="3" borderId="48" xfId="0" applyFont="1" applyFill="1" applyBorder="1" applyAlignment="1">
      <alignment horizontal="center" vertical="center" shrinkToFit="1"/>
    </xf>
    <xf numFmtId="0" fontId="23" fillId="3" borderId="49" xfId="0" applyFont="1" applyFill="1" applyBorder="1" applyAlignment="1">
      <alignment horizontal="center" vertical="center" shrinkToFit="1"/>
    </xf>
    <xf numFmtId="178" fontId="23" fillId="5" borderId="9" xfId="0" applyNumberFormat="1" applyFont="1" applyFill="1" applyBorder="1" applyAlignment="1">
      <alignment horizontal="center" vertical="center" shrinkToFit="1"/>
    </xf>
    <xf numFmtId="0" fontId="22" fillId="6" borderId="0" xfId="0" applyFont="1" applyFill="1" applyAlignment="1">
      <alignment horizont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23" fillId="3" borderId="44" xfId="0" applyFont="1" applyFill="1" applyBorder="1" applyAlignment="1">
      <alignment horizontal="center" vertical="center" shrinkToFit="1"/>
    </xf>
    <xf numFmtId="0" fontId="23" fillId="3" borderId="27" xfId="0" applyFont="1" applyFill="1" applyBorder="1" applyAlignment="1">
      <alignment horizontal="center" vertical="center" shrinkToFit="1"/>
    </xf>
    <xf numFmtId="0" fontId="23" fillId="3" borderId="50" xfId="0" applyFont="1" applyFill="1" applyBorder="1" applyAlignment="1">
      <alignment horizontal="center" vertical="center" shrinkToFit="1"/>
    </xf>
    <xf numFmtId="0" fontId="23" fillId="3" borderId="12" xfId="0" applyFont="1" applyFill="1" applyBorder="1" applyAlignment="1">
      <alignment horizontal="center" vertical="center" shrinkToFit="1"/>
    </xf>
    <xf numFmtId="0" fontId="23" fillId="3" borderId="13" xfId="0" applyFont="1" applyFill="1" applyBorder="1" applyAlignment="1">
      <alignment horizontal="center" vertical="center" shrinkToFit="1"/>
    </xf>
    <xf numFmtId="0" fontId="23" fillId="3" borderId="9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8" borderId="61" xfId="0" applyFont="1" applyFill="1" applyBorder="1" applyAlignment="1">
      <alignment horizontal="center" vertical="center" shrinkToFit="1"/>
    </xf>
    <xf numFmtId="0" fontId="3" fillId="8" borderId="65" xfId="0" applyFont="1" applyFill="1" applyBorder="1" applyAlignment="1">
      <alignment horizontal="center" vertical="center" shrinkToFit="1"/>
    </xf>
    <xf numFmtId="0" fontId="23" fillId="8" borderId="30" xfId="0" applyFont="1" applyFill="1" applyBorder="1" applyAlignment="1">
      <alignment horizontal="center" vertical="center" shrinkToFit="1"/>
    </xf>
    <xf numFmtId="0" fontId="23" fillId="8" borderId="31" xfId="0" applyFont="1" applyFill="1" applyBorder="1" applyAlignment="1">
      <alignment horizontal="center" vertical="center" shrinkToFit="1"/>
    </xf>
    <xf numFmtId="0" fontId="23" fillId="8" borderId="28" xfId="0" applyFont="1" applyFill="1" applyBorder="1" applyAlignment="1">
      <alignment horizontal="center" vertical="center" shrinkToFit="1"/>
    </xf>
    <xf numFmtId="0" fontId="23" fillId="8" borderId="18" xfId="0" applyFont="1" applyFill="1" applyBorder="1" applyAlignment="1">
      <alignment horizontal="center" vertical="center" shrinkToFit="1"/>
    </xf>
    <xf numFmtId="0" fontId="23" fillId="8" borderId="112" xfId="0" applyFont="1" applyFill="1" applyBorder="1" applyAlignment="1">
      <alignment horizontal="center" vertical="center" shrinkToFit="1"/>
    </xf>
    <xf numFmtId="0" fontId="23" fillId="8" borderId="113" xfId="0" applyFont="1" applyFill="1" applyBorder="1" applyAlignment="1">
      <alignment horizontal="center" vertical="center" shrinkToFit="1"/>
    </xf>
    <xf numFmtId="0" fontId="23" fillId="8" borderId="114" xfId="0" applyFont="1" applyFill="1" applyBorder="1" applyAlignment="1">
      <alignment horizontal="center" vertical="center" shrinkToFit="1"/>
    </xf>
    <xf numFmtId="0" fontId="32" fillId="3" borderId="11" xfId="0" applyFont="1" applyFill="1" applyBorder="1" applyAlignment="1">
      <alignment horizontal="center" vertical="center" shrinkToFit="1"/>
    </xf>
    <xf numFmtId="0" fontId="32" fillId="3" borderId="18" xfId="0" applyFont="1" applyFill="1" applyBorder="1" applyAlignment="1">
      <alignment horizontal="center" vertical="center" shrinkToFit="1"/>
    </xf>
    <xf numFmtId="0" fontId="32" fillId="3" borderId="20" xfId="0" applyFont="1" applyFill="1" applyBorder="1" applyAlignment="1">
      <alignment horizontal="center" vertical="center" shrinkToFit="1"/>
    </xf>
    <xf numFmtId="0" fontId="32" fillId="3" borderId="1" xfId="0" applyFont="1" applyFill="1" applyBorder="1" applyAlignment="1">
      <alignment horizontal="center" vertical="center" shrinkToFit="1"/>
    </xf>
    <xf numFmtId="0" fontId="32" fillId="3" borderId="10" xfId="0" applyFont="1" applyFill="1" applyBorder="1" applyAlignment="1">
      <alignment horizontal="center" vertical="center" shrinkToFit="1"/>
    </xf>
    <xf numFmtId="0" fontId="30" fillId="5" borderId="45" xfId="0" applyFont="1" applyFill="1" applyBorder="1" applyAlignment="1">
      <alignment horizontal="center" vertical="center" shrinkToFit="1"/>
    </xf>
    <xf numFmtId="0" fontId="30" fillId="5" borderId="22" xfId="0" applyFont="1" applyFill="1" applyBorder="1" applyAlignment="1">
      <alignment horizontal="center" vertical="center" shrinkToFit="1"/>
    </xf>
    <xf numFmtId="0" fontId="30" fillId="5" borderId="107" xfId="0" applyFont="1" applyFill="1" applyBorder="1" applyAlignment="1">
      <alignment horizontal="center" vertical="center" shrinkToFit="1"/>
    </xf>
    <xf numFmtId="0" fontId="30" fillId="5" borderId="48" xfId="0" applyFont="1" applyFill="1" applyBorder="1" applyAlignment="1">
      <alignment horizontal="center" vertical="center" shrinkToFit="1"/>
    </xf>
    <xf numFmtId="0" fontId="23" fillId="5" borderId="41" xfId="0" applyFont="1" applyFill="1" applyBorder="1" applyAlignment="1">
      <alignment horizontal="center" vertical="center" shrinkToFit="1"/>
    </xf>
    <xf numFmtId="0" fontId="23" fillId="5" borderId="51" xfId="0" applyFont="1" applyFill="1" applyBorder="1" applyAlignment="1">
      <alignment horizontal="center" vertical="center" shrinkToFit="1"/>
    </xf>
    <xf numFmtId="38" fontId="58" fillId="5" borderId="77" xfId="17" applyFont="1" applyFill="1" applyBorder="1" applyAlignment="1">
      <alignment horizontal="center" vertical="center" shrinkToFit="1"/>
    </xf>
    <xf numFmtId="38" fontId="58" fillId="5" borderId="40" xfId="17" applyFont="1" applyFill="1" applyBorder="1" applyAlignment="1">
      <alignment horizontal="center" vertical="center" shrinkToFit="1"/>
    </xf>
    <xf numFmtId="38" fontId="58" fillId="5" borderId="46" xfId="17" applyFont="1" applyFill="1" applyBorder="1" applyAlignment="1">
      <alignment horizontal="center" vertical="center" shrinkToFit="1"/>
    </xf>
    <xf numFmtId="38" fontId="58" fillId="5" borderId="27" xfId="17" applyFont="1" applyFill="1" applyBorder="1" applyAlignment="1">
      <alignment horizontal="center" vertical="center" shrinkToFit="1"/>
    </xf>
    <xf numFmtId="0" fontId="23" fillId="5" borderId="52" xfId="0" applyFont="1" applyFill="1" applyBorder="1" applyAlignment="1">
      <alignment horizontal="center" vertical="center" shrinkToFit="1"/>
    </xf>
    <xf numFmtId="0" fontId="23" fillId="5" borderId="42" xfId="0" applyFont="1" applyFill="1" applyBorder="1" applyAlignment="1">
      <alignment horizontal="center" vertical="center" shrinkToFit="1"/>
    </xf>
    <xf numFmtId="0" fontId="38" fillId="4" borderId="0" xfId="0" applyFont="1" applyFill="1" applyAlignment="1">
      <alignment horizontal="center" vertical="center" shrinkToFit="1"/>
    </xf>
    <xf numFmtId="38" fontId="37" fillId="8" borderId="73" xfId="17" applyFont="1" applyFill="1" applyBorder="1" applyAlignment="1">
      <alignment horizontal="center" vertical="center" shrinkToFit="1"/>
    </xf>
    <xf numFmtId="38" fontId="37" fillId="8" borderId="0" xfId="17" applyFont="1" applyFill="1" applyAlignment="1">
      <alignment horizontal="center" vertical="center" shrinkToFit="1"/>
    </xf>
    <xf numFmtId="38" fontId="37" fillId="8" borderId="43" xfId="17" applyFont="1" applyFill="1" applyBorder="1" applyAlignment="1">
      <alignment horizontal="center" vertical="center" shrinkToFit="1"/>
    </xf>
    <xf numFmtId="38" fontId="37" fillId="8" borderId="44" xfId="17" applyFont="1" applyFill="1" applyBorder="1" applyAlignment="1">
      <alignment horizontal="center" vertical="center" shrinkToFit="1"/>
    </xf>
    <xf numFmtId="38" fontId="37" fillId="8" borderId="27" xfId="17" applyFont="1" applyFill="1" applyBorder="1" applyAlignment="1">
      <alignment horizontal="center" vertical="center" shrinkToFit="1"/>
    </xf>
    <xf numFmtId="38" fontId="37" fillId="8" borderId="42" xfId="17" applyFont="1" applyFill="1" applyBorder="1" applyAlignment="1">
      <alignment horizontal="center" vertical="center" shrinkToFit="1"/>
    </xf>
    <xf numFmtId="0" fontId="23" fillId="8" borderId="32" xfId="0" applyFont="1" applyFill="1" applyBorder="1" applyAlignment="1">
      <alignment horizontal="center" vertical="center" shrinkToFit="1"/>
    </xf>
    <xf numFmtId="0" fontId="20" fillId="8" borderId="25" xfId="0" applyFont="1" applyFill="1" applyBorder="1" applyAlignment="1">
      <alignment horizontal="center" vertical="center" shrinkToFit="1"/>
    </xf>
    <xf numFmtId="0" fontId="25" fillId="8" borderId="140" xfId="0" applyFont="1" applyFill="1" applyBorder="1" applyAlignment="1">
      <alignment horizontal="center" vertical="center" shrinkToFit="1"/>
    </xf>
    <xf numFmtId="0" fontId="23" fillId="8" borderId="117" xfId="0" applyFont="1" applyFill="1" applyBorder="1" applyAlignment="1">
      <alignment horizontal="center" vertical="center" shrinkToFit="1"/>
    </xf>
    <xf numFmtId="0" fontId="23" fillId="8" borderId="115" xfId="0" applyFont="1" applyFill="1" applyBorder="1" applyAlignment="1">
      <alignment horizontal="center" vertical="center" shrinkToFit="1"/>
    </xf>
    <xf numFmtId="0" fontId="32" fillId="3" borderId="3" xfId="0" applyFont="1" applyFill="1" applyBorder="1" applyAlignment="1">
      <alignment horizontal="center" vertical="center" shrinkToFit="1"/>
    </xf>
    <xf numFmtId="0" fontId="32" fillId="3" borderId="14" xfId="0" applyFont="1" applyFill="1" applyBorder="1" applyAlignment="1">
      <alignment horizontal="center" vertical="center" shrinkToFit="1"/>
    </xf>
    <xf numFmtId="38" fontId="37" fillId="8" borderId="19" xfId="17" applyFont="1" applyFill="1" applyBorder="1" applyAlignment="1">
      <alignment horizontal="center" vertical="center" shrinkToFit="1"/>
    </xf>
    <xf numFmtId="38" fontId="37" fillId="8" borderId="22" xfId="17" applyFont="1" applyFill="1" applyBorder="1" applyAlignment="1">
      <alignment horizontal="center" vertical="center" shrinkToFit="1"/>
    </xf>
    <xf numFmtId="38" fontId="37" fillId="8" borderId="41" xfId="17" applyFont="1" applyFill="1" applyBorder="1" applyAlignment="1">
      <alignment horizontal="center" vertical="center" shrinkToFit="1"/>
    </xf>
    <xf numFmtId="0" fontId="23" fillId="8" borderId="107" xfId="0" applyFont="1" applyFill="1" applyBorder="1" applyAlignment="1">
      <alignment horizontal="center" vertical="center" shrinkToFit="1"/>
    </xf>
    <xf numFmtId="0" fontId="23" fillId="8" borderId="48" xfId="0" applyFont="1" applyFill="1" applyBorder="1" applyAlignment="1">
      <alignment horizontal="center" vertical="center" shrinkToFit="1"/>
    </xf>
    <xf numFmtId="0" fontId="23" fillId="8" borderId="49" xfId="0" applyFont="1" applyFill="1" applyBorder="1" applyAlignment="1">
      <alignment horizontal="center" vertical="center" shrinkToFit="1"/>
    </xf>
    <xf numFmtId="0" fontId="23" fillId="8" borderId="34" xfId="0" applyFont="1" applyFill="1" applyBorder="1" applyAlignment="1">
      <alignment horizontal="center" vertical="center" shrinkToFit="1"/>
    </xf>
    <xf numFmtId="0" fontId="23" fillId="8" borderId="36" xfId="0" applyFont="1" applyFill="1" applyBorder="1" applyAlignment="1">
      <alignment horizontal="center" vertical="center" shrinkToFit="1"/>
    </xf>
    <xf numFmtId="0" fontId="23" fillId="8" borderId="13" xfId="0" applyFont="1" applyFill="1" applyBorder="1" applyAlignment="1">
      <alignment horizontal="center" vertical="center" shrinkToFit="1"/>
    </xf>
    <xf numFmtId="0" fontId="18" fillId="2" borderId="91" xfId="0" applyFont="1" applyFill="1" applyBorder="1" applyAlignment="1">
      <alignment horizontal="left" vertical="center" wrapText="1" shrinkToFit="1"/>
    </xf>
    <xf numFmtId="0" fontId="18" fillId="2" borderId="0" xfId="0" applyFont="1" applyFill="1" applyAlignment="1">
      <alignment horizontal="left" vertical="center" wrapText="1" shrinkToFit="1"/>
    </xf>
    <xf numFmtId="0" fontId="18" fillId="2" borderId="92" xfId="0" applyFont="1" applyFill="1" applyBorder="1" applyAlignment="1">
      <alignment horizontal="left" vertical="center" wrapText="1" shrinkToFit="1"/>
    </xf>
    <xf numFmtId="0" fontId="29" fillId="2" borderId="91" xfId="0" applyFont="1" applyFill="1" applyBorder="1" applyAlignment="1">
      <alignment horizontal="left" vertical="top" wrapText="1" shrinkToFit="1"/>
    </xf>
    <xf numFmtId="0" fontId="29" fillId="2" borderId="0" xfId="0" applyFont="1" applyFill="1" applyAlignment="1">
      <alignment horizontal="left" vertical="top" wrapText="1" shrinkToFit="1"/>
    </xf>
    <xf numFmtId="0" fontId="29" fillId="2" borderId="92" xfId="0" applyFont="1" applyFill="1" applyBorder="1" applyAlignment="1">
      <alignment horizontal="left" vertical="top" wrapText="1" shrinkToFit="1"/>
    </xf>
    <xf numFmtId="0" fontId="29" fillId="2" borderId="93" xfId="0" applyFont="1" applyFill="1" applyBorder="1" applyAlignment="1">
      <alignment horizontal="left" vertical="top" wrapText="1" shrinkToFit="1"/>
    </xf>
    <xf numFmtId="0" fontId="29" fillId="2" borderId="94" xfId="0" applyFont="1" applyFill="1" applyBorder="1" applyAlignment="1">
      <alignment horizontal="left" vertical="top" wrapText="1" shrinkToFit="1"/>
    </xf>
    <xf numFmtId="0" fontId="29" fillId="2" borderId="95" xfId="0" applyFont="1" applyFill="1" applyBorder="1" applyAlignment="1">
      <alignment horizontal="left" vertical="top" wrapText="1" shrinkToFit="1"/>
    </xf>
    <xf numFmtId="0" fontId="26" fillId="2" borderId="88" xfId="0" applyFont="1" applyFill="1" applyBorder="1" applyAlignment="1">
      <alignment horizontal="left" vertical="center" shrinkToFit="1"/>
    </xf>
    <xf numFmtId="0" fontId="26" fillId="2" borderId="89" xfId="0" applyFont="1" applyFill="1" applyBorder="1" applyAlignment="1">
      <alignment horizontal="left" vertical="center" shrinkToFit="1"/>
    </xf>
    <xf numFmtId="0" fontId="26" fillId="2" borderId="90" xfId="0" applyFont="1" applyFill="1" applyBorder="1" applyAlignment="1">
      <alignment horizontal="left" vertical="center" shrinkToFit="1"/>
    </xf>
    <xf numFmtId="0" fontId="23" fillId="8" borderId="25" xfId="0" applyFont="1" applyFill="1" applyBorder="1" applyAlignment="1">
      <alignment horizontal="center" vertical="center" shrinkToFit="1"/>
    </xf>
    <xf numFmtId="0" fontId="23" fillId="2" borderId="88" xfId="0" applyFont="1" applyFill="1" applyBorder="1" applyAlignment="1">
      <alignment horizontal="left" vertical="center" wrapText="1" shrinkToFit="1"/>
    </xf>
    <xf numFmtId="0" fontId="23" fillId="2" borderId="89" xfId="0" applyFont="1" applyFill="1" applyBorder="1" applyAlignment="1">
      <alignment horizontal="left" vertical="center" wrapText="1" shrinkToFit="1"/>
    </xf>
    <xf numFmtId="0" fontId="23" fillId="2" borderId="90" xfId="0" applyFont="1" applyFill="1" applyBorder="1" applyAlignment="1">
      <alignment horizontal="left" vertical="center" wrapText="1" shrinkToFit="1"/>
    </xf>
    <xf numFmtId="0" fontId="23" fillId="2" borderId="91" xfId="0" applyFont="1" applyFill="1" applyBorder="1" applyAlignment="1">
      <alignment horizontal="left" vertical="center" wrapText="1" shrinkToFit="1"/>
    </xf>
    <xf numFmtId="0" fontId="23" fillId="2" borderId="0" xfId="0" applyFont="1" applyFill="1" applyAlignment="1">
      <alignment horizontal="left" vertical="center" wrapText="1" shrinkToFit="1"/>
    </xf>
    <xf numFmtId="0" fontId="23" fillId="2" borderId="92" xfId="0" applyFont="1" applyFill="1" applyBorder="1" applyAlignment="1">
      <alignment horizontal="left" vertical="center" wrapText="1" shrinkToFit="1"/>
    </xf>
    <xf numFmtId="0" fontId="23" fillId="2" borderId="93" xfId="0" applyFont="1" applyFill="1" applyBorder="1" applyAlignment="1">
      <alignment horizontal="left" vertical="center" wrapText="1" shrinkToFit="1"/>
    </xf>
    <xf numFmtId="0" fontId="23" fillId="2" borderId="94" xfId="0" applyFont="1" applyFill="1" applyBorder="1" applyAlignment="1">
      <alignment horizontal="left" vertical="center" wrapText="1" shrinkToFit="1"/>
    </xf>
    <xf numFmtId="0" fontId="23" fillId="2" borderId="95" xfId="0" applyFont="1" applyFill="1" applyBorder="1" applyAlignment="1">
      <alignment horizontal="left" vertical="center" wrapText="1" shrinkToFit="1"/>
    </xf>
    <xf numFmtId="0" fontId="25" fillId="6" borderId="27" xfId="0" applyFont="1" applyFill="1" applyBorder="1" applyAlignment="1">
      <alignment horizontal="center" vertical="center" shrinkToFit="1"/>
    </xf>
    <xf numFmtId="0" fontId="25" fillId="6" borderId="48" xfId="0" applyFont="1" applyFill="1" applyBorder="1" applyAlignment="1">
      <alignment horizontal="center" vertical="center" shrinkToFit="1"/>
    </xf>
    <xf numFmtId="0" fontId="38" fillId="5" borderId="21" xfId="0" applyFont="1" applyFill="1" applyBorder="1" applyAlignment="1">
      <alignment horizontal="center" vertical="center" shrinkToFit="1"/>
    </xf>
    <xf numFmtId="0" fontId="38" fillId="5" borderId="40" xfId="0" applyFont="1" applyFill="1" applyBorder="1" applyAlignment="1">
      <alignment horizontal="center" vertical="center" shrinkToFit="1"/>
    </xf>
    <xf numFmtId="0" fontId="38" fillId="5" borderId="20" xfId="0" applyFont="1" applyFill="1" applyBorder="1" applyAlignment="1">
      <alignment horizontal="center" vertical="center" shrinkToFit="1"/>
    </xf>
    <xf numFmtId="0" fontId="38" fillId="5" borderId="48" xfId="0" applyFont="1" applyFill="1" applyBorder="1" applyAlignment="1">
      <alignment horizontal="center" vertical="center" shrinkToFit="1"/>
    </xf>
    <xf numFmtId="0" fontId="23" fillId="5" borderId="26" xfId="0" applyFont="1" applyFill="1" applyBorder="1" applyAlignment="1">
      <alignment horizontal="center" vertical="center" shrinkToFit="1"/>
    </xf>
    <xf numFmtId="0" fontId="23" fillId="5" borderId="49" xfId="0" applyFont="1" applyFill="1" applyBorder="1" applyAlignment="1">
      <alignment horizontal="center" vertical="center" shrinkToFit="1"/>
    </xf>
    <xf numFmtId="38" fontId="38" fillId="5" borderId="21" xfId="17" applyFont="1" applyFill="1" applyBorder="1" applyAlignment="1">
      <alignment horizontal="center" vertical="center" shrinkToFit="1"/>
    </xf>
    <xf numFmtId="38" fontId="38" fillId="5" borderId="40" xfId="17" applyFont="1" applyFill="1" applyBorder="1" applyAlignment="1">
      <alignment horizontal="center" vertical="center" shrinkToFit="1"/>
    </xf>
    <xf numFmtId="38" fontId="38" fillId="5" borderId="20" xfId="17" applyFont="1" applyFill="1" applyBorder="1" applyAlignment="1">
      <alignment horizontal="center" vertical="center" shrinkToFit="1"/>
    </xf>
    <xf numFmtId="38" fontId="38" fillId="5" borderId="48" xfId="17" applyFont="1" applyFill="1" applyBorder="1" applyAlignment="1">
      <alignment horizontal="center" vertical="center" shrinkToFit="1"/>
    </xf>
    <xf numFmtId="0" fontId="28" fillId="2" borderId="91" xfId="0" applyFont="1" applyFill="1" applyBorder="1" applyAlignment="1">
      <alignment horizontal="left" vertical="top" wrapText="1" shrinkToFit="1"/>
    </xf>
    <xf numFmtId="0" fontId="28" fillId="2" borderId="0" xfId="0" applyFont="1" applyFill="1" applyAlignment="1">
      <alignment horizontal="left" vertical="top" wrapText="1" shrinkToFit="1"/>
    </xf>
    <xf numFmtId="0" fontId="28" fillId="2" borderId="92" xfId="0" applyFont="1" applyFill="1" applyBorder="1" applyAlignment="1">
      <alignment horizontal="left" vertical="top" wrapText="1" shrinkToFit="1"/>
    </xf>
    <xf numFmtId="0" fontId="28" fillId="2" borderId="93" xfId="0" applyFont="1" applyFill="1" applyBorder="1" applyAlignment="1">
      <alignment horizontal="left" vertical="top" wrapText="1" shrinkToFit="1"/>
    </xf>
    <xf numFmtId="0" fontId="28" fillId="2" borderId="94" xfId="0" applyFont="1" applyFill="1" applyBorder="1" applyAlignment="1">
      <alignment horizontal="left" vertical="top" wrapText="1" shrinkToFit="1"/>
    </xf>
    <xf numFmtId="0" fontId="28" fillId="2" borderId="95" xfId="0" applyFont="1" applyFill="1" applyBorder="1" applyAlignment="1">
      <alignment horizontal="left" vertical="top" wrapText="1" shrinkToFit="1"/>
    </xf>
    <xf numFmtId="0" fontId="28" fillId="4" borderId="0" xfId="0" applyFont="1" applyFill="1" applyAlignment="1">
      <alignment horizontal="left" vertical="center" shrinkToFit="1"/>
    </xf>
    <xf numFmtId="0" fontId="43" fillId="6" borderId="0" xfId="0" applyFont="1" applyFill="1" applyAlignment="1">
      <alignment horizontal="center" vertical="top" textRotation="255" shrinkToFit="1"/>
    </xf>
    <xf numFmtId="0" fontId="22" fillId="6" borderId="94" xfId="0" applyFont="1" applyFill="1" applyBorder="1" applyAlignment="1">
      <alignment horizontal="center" vertical="center" shrinkToFit="1"/>
    </xf>
    <xf numFmtId="0" fontId="37" fillId="0" borderId="53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23" fillId="6" borderId="0" xfId="0" applyFont="1" applyFill="1" applyAlignment="1">
      <alignment horizontal="left" vertical="center"/>
    </xf>
    <xf numFmtId="0" fontId="30" fillId="6" borderId="27" xfId="0" applyFont="1" applyFill="1" applyBorder="1" applyAlignment="1">
      <alignment horizontal="left" vertical="center" shrinkToFit="1"/>
    </xf>
    <xf numFmtId="0" fontId="52" fillId="6" borderId="0" xfId="0" applyFont="1" applyFill="1" applyAlignment="1">
      <alignment horizontal="left" vertical="center"/>
    </xf>
    <xf numFmtId="0" fontId="37" fillId="0" borderId="53" xfId="0" applyFont="1" applyBorder="1" applyAlignment="1">
      <alignment horizontal="left" vertical="top"/>
    </xf>
    <xf numFmtId="0" fontId="37" fillId="0" borderId="54" xfId="0" applyFont="1" applyBorder="1" applyAlignment="1">
      <alignment horizontal="left" vertical="top"/>
    </xf>
    <xf numFmtId="0" fontId="37" fillId="0" borderId="55" xfId="0" applyFont="1" applyBorder="1" applyAlignment="1">
      <alignment horizontal="left" vertical="top"/>
    </xf>
    <xf numFmtId="0" fontId="39" fillId="3" borderId="120" xfId="0" applyFont="1" applyFill="1" applyBorder="1" applyAlignment="1">
      <alignment horizontal="center" vertical="center" shrinkToFit="1"/>
    </xf>
    <xf numFmtId="0" fontId="39" fillId="3" borderId="121" xfId="0" applyFont="1" applyFill="1" applyBorder="1" applyAlignment="1">
      <alignment horizontal="center" vertical="center" shrinkToFit="1"/>
    </xf>
    <xf numFmtId="0" fontId="39" fillId="3" borderId="116" xfId="0" applyFont="1" applyFill="1" applyBorder="1" applyAlignment="1">
      <alignment horizontal="center" vertical="center" shrinkToFit="1"/>
    </xf>
    <xf numFmtId="0" fontId="32" fillId="3" borderId="25" xfId="0" applyFont="1" applyFill="1" applyBorder="1" applyAlignment="1">
      <alignment horizontal="center" vertical="center" shrinkToFit="1"/>
    </xf>
    <xf numFmtId="0" fontId="37" fillId="8" borderId="35" xfId="0" applyFont="1" applyFill="1" applyBorder="1" applyAlignment="1">
      <alignment horizontal="center" vertical="center"/>
    </xf>
    <xf numFmtId="0" fontId="37" fillId="8" borderId="37" xfId="0" applyFont="1" applyFill="1" applyBorder="1" applyAlignment="1">
      <alignment horizontal="center" vertical="center"/>
    </xf>
    <xf numFmtId="0" fontId="37" fillId="8" borderId="23" xfId="0" applyFont="1" applyFill="1" applyBorder="1" applyAlignment="1">
      <alignment horizontal="center" vertical="center"/>
    </xf>
    <xf numFmtId="0" fontId="17" fillId="2" borderId="96" xfId="0" applyFont="1" applyFill="1" applyBorder="1" applyAlignment="1">
      <alignment horizontal="left" vertical="center" wrapText="1" shrinkToFit="1"/>
    </xf>
    <xf numFmtId="0" fontId="17" fillId="2" borderId="97" xfId="0" applyFont="1" applyFill="1" applyBorder="1" applyAlignment="1">
      <alignment horizontal="left" vertical="center" shrinkToFit="1"/>
    </xf>
    <xf numFmtId="0" fontId="17" fillId="2" borderId="98" xfId="0" applyFont="1" applyFill="1" applyBorder="1" applyAlignment="1">
      <alignment horizontal="left" vertical="center" shrinkToFit="1"/>
    </xf>
    <xf numFmtId="0" fontId="25" fillId="4" borderId="0" xfId="0" applyFont="1" applyFill="1" applyAlignment="1">
      <alignment horizontal="center" vertical="center" shrinkToFit="1"/>
    </xf>
    <xf numFmtId="0" fontId="39" fillId="6" borderId="0" xfId="0" applyFont="1" applyFill="1" applyAlignment="1">
      <alignment horizontal="left" vertical="center" shrinkToFit="1"/>
    </xf>
    <xf numFmtId="0" fontId="23" fillId="2" borderId="96" xfId="0" applyFont="1" applyFill="1" applyBorder="1" applyAlignment="1">
      <alignment horizontal="left" vertical="center" wrapText="1" shrinkToFit="1"/>
    </xf>
    <xf numFmtId="0" fontId="23" fillId="2" borderId="97" xfId="0" applyFont="1" applyFill="1" applyBorder="1" applyAlignment="1">
      <alignment horizontal="left" vertical="center" wrapText="1" shrinkToFit="1"/>
    </xf>
    <xf numFmtId="0" fontId="23" fillId="2" borderId="98" xfId="0" applyFont="1" applyFill="1" applyBorder="1" applyAlignment="1">
      <alignment horizontal="left" vertical="center" wrapText="1" shrinkToFit="1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3" fillId="4" borderId="94" xfId="0" applyFont="1" applyFill="1" applyBorder="1" applyAlignment="1">
      <alignment horizontal="center" vertical="center" shrinkToFit="1"/>
    </xf>
    <xf numFmtId="0" fontId="25" fillId="6" borderId="0" xfId="0" applyFont="1" applyFill="1" applyAlignment="1">
      <alignment horizontal="left" vertical="center" shrinkToFit="1"/>
    </xf>
    <xf numFmtId="0" fontId="40" fillId="3" borderId="57" xfId="0" applyFont="1" applyFill="1" applyBorder="1" applyAlignment="1">
      <alignment horizontal="center" vertical="center" shrinkToFit="1"/>
    </xf>
    <xf numFmtId="0" fontId="40" fillId="3" borderId="54" xfId="0" applyFont="1" applyFill="1" applyBorder="1" applyAlignment="1">
      <alignment horizontal="center" vertical="center" shrinkToFit="1"/>
    </xf>
    <xf numFmtId="0" fontId="40" fillId="7" borderId="57" xfId="0" applyFont="1" applyFill="1" applyBorder="1" applyAlignment="1">
      <alignment horizontal="center" vertical="center" shrinkToFit="1"/>
    </xf>
    <xf numFmtId="0" fontId="40" fillId="7" borderId="54" xfId="0" applyFont="1" applyFill="1" applyBorder="1" applyAlignment="1">
      <alignment horizontal="center" vertical="center" shrinkToFit="1"/>
    </xf>
    <xf numFmtId="0" fontId="25" fillId="2" borderId="96" xfId="0" applyFont="1" applyFill="1" applyBorder="1" applyAlignment="1">
      <alignment horizontal="left" vertical="center" wrapText="1" shrinkToFit="1"/>
    </xf>
    <xf numFmtId="0" fontId="31" fillId="8" borderId="34" xfId="0" applyFont="1" applyFill="1" applyBorder="1" applyAlignment="1">
      <alignment horizontal="center" vertical="center"/>
    </xf>
    <xf numFmtId="0" fontId="31" fillId="8" borderId="36" xfId="0" applyFont="1" applyFill="1" applyBorder="1" applyAlignment="1">
      <alignment horizontal="center" vertical="center"/>
    </xf>
    <xf numFmtId="0" fontId="31" fillId="8" borderId="1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 shrinkToFit="1"/>
    </xf>
    <xf numFmtId="0" fontId="23" fillId="3" borderId="4" xfId="0" applyFont="1" applyFill="1" applyBorder="1" applyAlignment="1">
      <alignment horizontal="center" vertical="center" shrinkToFit="1"/>
    </xf>
    <xf numFmtId="49" fontId="23" fillId="3" borderId="8" xfId="0" applyNumberFormat="1" applyFont="1" applyFill="1" applyBorder="1" applyAlignment="1">
      <alignment horizontal="center" vertical="center" wrapText="1" shrinkToFit="1"/>
    </xf>
    <xf numFmtId="49" fontId="23" fillId="3" borderId="9" xfId="0" applyNumberFormat="1" applyFont="1" applyFill="1" applyBorder="1" applyAlignment="1">
      <alignment horizontal="center" vertical="center" wrapText="1" shrinkToFit="1"/>
    </xf>
    <xf numFmtId="0" fontId="25" fillId="2" borderId="93" xfId="0" applyFont="1" applyFill="1" applyBorder="1" applyAlignment="1">
      <alignment horizontal="left" vertical="center" shrinkToFit="1"/>
    </xf>
    <xf numFmtId="0" fontId="25" fillId="2" borderId="94" xfId="0" applyFont="1" applyFill="1" applyBorder="1" applyAlignment="1">
      <alignment horizontal="left" vertical="center" shrinkToFit="1"/>
    </xf>
    <xf numFmtId="0" fontId="25" fillId="2" borderId="95" xfId="0" applyFont="1" applyFill="1" applyBorder="1" applyAlignment="1">
      <alignment horizontal="left" vertical="center" shrinkToFit="1"/>
    </xf>
    <xf numFmtId="0" fontId="23" fillId="8" borderId="119" xfId="0" applyFont="1" applyFill="1" applyBorder="1" applyAlignment="1">
      <alignment horizontal="center" vertical="center" shrinkToFit="1"/>
    </xf>
    <xf numFmtId="0" fontId="23" fillId="8" borderId="110" xfId="0" applyFont="1" applyFill="1" applyBorder="1" applyAlignment="1">
      <alignment horizontal="center" vertical="center" shrinkToFit="1"/>
    </xf>
    <xf numFmtId="0" fontId="23" fillId="8" borderId="9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left" vertical="center"/>
    </xf>
    <xf numFmtId="0" fontId="27" fillId="3" borderId="2" xfId="0" applyFont="1" applyFill="1" applyBorder="1" applyAlignment="1">
      <alignment horizontal="left" vertical="center"/>
    </xf>
    <xf numFmtId="0" fontId="27" fillId="3" borderId="3" xfId="0" applyFont="1" applyFill="1" applyBorder="1" applyAlignment="1">
      <alignment horizontal="left" vertical="center"/>
    </xf>
    <xf numFmtId="0" fontId="27" fillId="3" borderId="7" xfId="0" applyFont="1" applyFill="1" applyBorder="1" applyAlignment="1">
      <alignment horizontal="left" vertical="center"/>
    </xf>
    <xf numFmtId="0" fontId="27" fillId="3" borderId="8" xfId="0" applyFont="1" applyFill="1" applyBorder="1" applyAlignment="1">
      <alignment horizontal="left" vertical="center"/>
    </xf>
    <xf numFmtId="178" fontId="27" fillId="3" borderId="3" xfId="0" applyNumberFormat="1" applyFont="1" applyFill="1" applyBorder="1" applyAlignment="1">
      <alignment horizontal="center" vertical="center"/>
    </xf>
    <xf numFmtId="178" fontId="27" fillId="3" borderId="4" xfId="0" applyNumberFormat="1" applyFont="1" applyFill="1" applyBorder="1" applyAlignment="1">
      <alignment horizontal="center" vertical="center"/>
    </xf>
    <xf numFmtId="178" fontId="27" fillId="3" borderId="8" xfId="0" applyNumberFormat="1" applyFont="1" applyFill="1" applyBorder="1" applyAlignment="1">
      <alignment horizontal="center" vertical="center"/>
    </xf>
    <xf numFmtId="178" fontId="27" fillId="3" borderId="9" xfId="0" applyNumberFormat="1" applyFont="1" applyFill="1" applyBorder="1" applyAlignment="1">
      <alignment horizontal="center" vertical="center"/>
    </xf>
    <xf numFmtId="0" fontId="40" fillId="3" borderId="3" xfId="0" applyFont="1" applyFill="1" applyBorder="1" applyAlignment="1">
      <alignment horizontal="center" vertical="center" shrinkToFit="1"/>
    </xf>
    <xf numFmtId="0" fontId="40" fillId="3" borderId="14" xfId="0" applyFont="1" applyFill="1" applyBorder="1" applyAlignment="1">
      <alignment horizontal="center" vertical="center" shrinkToFit="1"/>
    </xf>
    <xf numFmtId="0" fontId="40" fillId="3" borderId="8" xfId="0" applyFont="1" applyFill="1" applyBorder="1" applyAlignment="1">
      <alignment horizontal="center" vertical="center" shrinkToFit="1"/>
    </xf>
    <xf numFmtId="0" fontId="40" fillId="3" borderId="11" xfId="0" applyFont="1" applyFill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5" fillId="3" borderId="53" xfId="0" applyFont="1" applyFill="1" applyBorder="1" applyAlignment="1">
      <alignment horizontal="center" vertical="center"/>
    </xf>
    <xf numFmtId="0" fontId="15" fillId="3" borderId="54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left"/>
    </xf>
    <xf numFmtId="0" fontId="27" fillId="0" borderId="1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0" fillId="3" borderId="1" xfId="0" applyFont="1" applyFill="1" applyBorder="1" applyAlignment="1">
      <alignment horizontal="center" vertical="center" shrinkToFit="1"/>
    </xf>
    <xf numFmtId="0" fontId="40" fillId="3" borderId="10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78" fontId="23" fillId="3" borderId="2" xfId="0" applyNumberFormat="1" applyFont="1" applyFill="1" applyBorder="1" applyAlignment="1">
      <alignment horizontal="center" vertical="center" shrinkToFit="1"/>
    </xf>
    <xf numFmtId="178" fontId="23" fillId="3" borderId="3" xfId="0" applyNumberFormat="1" applyFont="1" applyFill="1" applyBorder="1" applyAlignment="1">
      <alignment horizontal="center" vertical="center" shrinkToFit="1"/>
    </xf>
    <xf numFmtId="178" fontId="23" fillId="3" borderId="60" xfId="0" applyNumberFormat="1" applyFont="1" applyFill="1" applyBorder="1" applyAlignment="1">
      <alignment horizontal="center" vertical="center" shrinkToFit="1"/>
    </xf>
    <xf numFmtId="178" fontId="23" fillId="3" borderId="67" xfId="0" applyNumberFormat="1" applyFont="1" applyFill="1" applyBorder="1" applyAlignment="1">
      <alignment horizontal="center" vertical="center" shrinkToFit="1"/>
    </xf>
    <xf numFmtId="178" fontId="23" fillId="3" borderId="14" xfId="0" applyNumberFormat="1" applyFont="1" applyFill="1" applyBorder="1" applyAlignment="1">
      <alignment horizontal="center" vertical="center" shrinkToFit="1"/>
    </xf>
    <xf numFmtId="178" fontId="23" fillId="3" borderId="37" xfId="0" applyNumberFormat="1" applyFont="1" applyFill="1" applyBorder="1" applyAlignment="1">
      <alignment horizontal="center" vertical="center" shrinkToFit="1"/>
    </xf>
    <xf numFmtId="178" fontId="23" fillId="3" borderId="23" xfId="0" applyNumberFormat="1" applyFont="1" applyFill="1" applyBorder="1" applyAlignment="1">
      <alignment horizontal="center" vertical="center" shrinkToFit="1"/>
    </xf>
    <xf numFmtId="178" fontId="38" fillId="3" borderId="0" xfId="0" applyNumberFormat="1" applyFont="1" applyFill="1" applyAlignment="1">
      <alignment horizontal="center" vertical="center"/>
    </xf>
    <xf numFmtId="178" fontId="23" fillId="3" borderId="132" xfId="0" applyNumberFormat="1" applyFont="1" applyFill="1" applyBorder="1" applyAlignment="1">
      <alignment horizontal="center" vertical="center" shrinkToFit="1"/>
    </xf>
    <xf numFmtId="178" fontId="23" fillId="3" borderId="17" xfId="0" applyNumberFormat="1" applyFont="1" applyFill="1" applyBorder="1" applyAlignment="1">
      <alignment horizontal="center" vertical="center" shrinkToFit="1"/>
    </xf>
    <xf numFmtId="178" fontId="23" fillId="3" borderId="133" xfId="0" applyNumberFormat="1" applyFont="1" applyFill="1" applyBorder="1" applyAlignment="1">
      <alignment horizontal="center" vertical="center" shrinkToFit="1"/>
    </xf>
    <xf numFmtId="178" fontId="23" fillId="3" borderId="134" xfId="0" applyNumberFormat="1" applyFont="1" applyFill="1" applyBorder="1" applyAlignment="1">
      <alignment horizontal="center" vertical="center" shrinkToFit="1"/>
    </xf>
    <xf numFmtId="178" fontId="23" fillId="3" borderId="5" xfId="0" applyNumberFormat="1" applyFont="1" applyFill="1" applyBorder="1" applyAlignment="1">
      <alignment horizontal="center" vertical="center" shrinkToFit="1"/>
    </xf>
    <xf numFmtId="178" fontId="23" fillId="3" borderId="1" xfId="0" applyNumberFormat="1" applyFont="1" applyFill="1" applyBorder="1" applyAlignment="1">
      <alignment horizontal="center" vertical="center" shrinkToFit="1"/>
    </xf>
    <xf numFmtId="178" fontId="23" fillId="3" borderId="7" xfId="0" applyNumberFormat="1" applyFont="1" applyFill="1" applyBorder="1" applyAlignment="1">
      <alignment horizontal="center" vertical="center" shrinkToFit="1"/>
    </xf>
    <xf numFmtId="178" fontId="23" fillId="3" borderId="8" xfId="0" applyNumberFormat="1" applyFont="1" applyFill="1" applyBorder="1" applyAlignment="1">
      <alignment horizontal="center" vertical="center" shrinkToFit="1"/>
    </xf>
    <xf numFmtId="178" fontId="23" fillId="3" borderId="134" xfId="0" applyNumberFormat="1" applyFont="1" applyFill="1" applyBorder="1" applyAlignment="1">
      <alignment horizontal="center" vertical="center"/>
    </xf>
    <xf numFmtId="178" fontId="23" fillId="3" borderId="68" xfId="0" applyNumberFormat="1" applyFont="1" applyFill="1" applyBorder="1" applyAlignment="1">
      <alignment horizontal="center" vertical="center" shrinkToFit="1"/>
    </xf>
    <xf numFmtId="178" fontId="23" fillId="3" borderId="4" xfId="0" applyNumberFormat="1" applyFont="1" applyFill="1" applyBorder="1" applyAlignment="1">
      <alignment horizontal="center" vertical="center" shrinkToFit="1"/>
    </xf>
    <xf numFmtId="178" fontId="23" fillId="3" borderId="3" xfId="0" applyNumberFormat="1" applyFont="1" applyFill="1" applyBorder="1" applyAlignment="1">
      <alignment horizontal="center" vertical="center" textRotation="255" shrinkToFit="1"/>
    </xf>
    <xf numFmtId="178" fontId="23" fillId="3" borderId="67" xfId="0" applyNumberFormat="1" applyFont="1" applyFill="1" applyBorder="1" applyAlignment="1">
      <alignment horizontal="center" vertical="center" textRotation="255" shrinkToFit="1"/>
    </xf>
    <xf numFmtId="178" fontId="23" fillId="3" borderId="3" xfId="0" applyNumberFormat="1" applyFont="1" applyFill="1" applyBorder="1" applyAlignment="1">
      <alignment horizontal="center" vertical="center"/>
    </xf>
    <xf numFmtId="178" fontId="23" fillId="3" borderId="4" xfId="0" applyNumberFormat="1" applyFont="1" applyFill="1" applyBorder="1" applyAlignment="1">
      <alignment horizontal="center" vertical="center"/>
    </xf>
    <xf numFmtId="178" fontId="23" fillId="3" borderId="1" xfId="0" applyNumberFormat="1" applyFont="1" applyFill="1" applyBorder="1" applyAlignment="1">
      <alignment horizontal="center" vertical="center"/>
    </xf>
    <xf numFmtId="178" fontId="23" fillId="3" borderId="6" xfId="0" applyNumberFormat="1" applyFont="1" applyFill="1" applyBorder="1" applyAlignment="1">
      <alignment horizontal="center" vertical="center"/>
    </xf>
    <xf numFmtId="178" fontId="23" fillId="3" borderId="8" xfId="0" applyNumberFormat="1" applyFont="1" applyFill="1" applyBorder="1" applyAlignment="1">
      <alignment horizontal="center" vertical="center"/>
    </xf>
    <xf numFmtId="178" fontId="23" fillId="3" borderId="9" xfId="0" applyNumberFormat="1" applyFont="1" applyFill="1" applyBorder="1" applyAlignment="1">
      <alignment horizontal="center" vertical="center"/>
    </xf>
    <xf numFmtId="178" fontId="23" fillId="3" borderId="135" xfId="0" applyNumberFormat="1" applyFont="1" applyFill="1" applyBorder="1" applyAlignment="1">
      <alignment horizontal="center" vertical="center" shrinkToFit="1"/>
    </xf>
    <xf numFmtId="178" fontId="23" fillId="3" borderId="136" xfId="0" applyNumberFormat="1" applyFont="1" applyFill="1" applyBorder="1" applyAlignment="1">
      <alignment horizontal="center" vertical="center" shrinkToFit="1"/>
    </xf>
    <xf numFmtId="178" fontId="34" fillId="3" borderId="3" xfId="0" applyNumberFormat="1" applyFont="1" applyFill="1" applyBorder="1" applyAlignment="1">
      <alignment horizontal="center" vertical="center" shrinkToFit="1"/>
    </xf>
    <xf numFmtId="178" fontId="34" fillId="3" borderId="1" xfId="0" applyNumberFormat="1" applyFont="1" applyFill="1" applyBorder="1" applyAlignment="1">
      <alignment horizontal="center" vertical="center" shrinkToFit="1"/>
    </xf>
    <xf numFmtId="178" fontId="26" fillId="3" borderId="1" xfId="0" applyNumberFormat="1" applyFont="1" applyFill="1" applyBorder="1" applyAlignment="1">
      <alignment horizontal="center" vertical="center" shrinkToFit="1"/>
    </xf>
    <xf numFmtId="178" fontId="23" fillId="3" borderId="136" xfId="0" applyNumberFormat="1" applyFont="1" applyFill="1" applyBorder="1" applyAlignment="1">
      <alignment horizontal="center" vertical="center"/>
    </xf>
    <xf numFmtId="178" fontId="23" fillId="3" borderId="17" xfId="0" applyNumberFormat="1" applyFont="1" applyFill="1" applyBorder="1" applyAlignment="1">
      <alignment horizontal="center" vertical="center"/>
    </xf>
    <xf numFmtId="178" fontId="23" fillId="3" borderId="18" xfId="0" applyNumberFormat="1" applyFont="1" applyFill="1" applyBorder="1" applyAlignment="1">
      <alignment horizontal="center" vertical="center" shrinkToFit="1"/>
    </xf>
    <xf numFmtId="178" fontId="23" fillId="3" borderId="20" xfId="0" applyNumberFormat="1" applyFont="1" applyFill="1" applyBorder="1" applyAlignment="1">
      <alignment horizontal="center" vertical="center" shrinkToFit="1"/>
    </xf>
    <xf numFmtId="178" fontId="23" fillId="3" borderId="10" xfId="0" applyNumberFormat="1" applyFont="1" applyFill="1" applyBorder="1" applyAlignment="1">
      <alignment horizontal="center" vertical="center" shrinkToFit="1"/>
    </xf>
    <xf numFmtId="178" fontId="23" fillId="3" borderId="1" xfId="0" applyNumberFormat="1" applyFont="1" applyFill="1" applyBorder="1" applyAlignment="1">
      <alignment horizontal="center" vertical="center" wrapText="1"/>
    </xf>
    <xf numFmtId="178" fontId="23" fillId="3" borderId="8" xfId="0" applyNumberFormat="1" applyFont="1" applyFill="1" applyBorder="1" applyAlignment="1">
      <alignment horizontal="center" vertical="center" wrapText="1"/>
    </xf>
    <xf numFmtId="178" fontId="23" fillId="3" borderId="84" xfId="0" applyNumberFormat="1" applyFont="1" applyFill="1" applyBorder="1" applyAlignment="1">
      <alignment horizontal="center" vertical="center" shrinkToFit="1"/>
    </xf>
    <xf numFmtId="178" fontId="23" fillId="3" borderId="85" xfId="0" applyNumberFormat="1" applyFont="1" applyFill="1" applyBorder="1" applyAlignment="1">
      <alignment horizontal="center" vertical="center" shrinkToFit="1"/>
    </xf>
    <xf numFmtId="178" fontId="23" fillId="3" borderId="12" xfId="0" applyNumberFormat="1" applyFont="1" applyFill="1" applyBorder="1" applyAlignment="1">
      <alignment horizontal="center" vertical="center" shrinkToFit="1"/>
    </xf>
    <xf numFmtId="178" fontId="23" fillId="3" borderId="11" xfId="0" applyNumberFormat="1" applyFont="1" applyFill="1" applyBorder="1" applyAlignment="1">
      <alignment horizontal="center" vertical="center" shrinkToFit="1"/>
    </xf>
    <xf numFmtId="178" fontId="23" fillId="3" borderId="71" xfId="0" applyNumberFormat="1" applyFont="1" applyFill="1" applyBorder="1" applyAlignment="1">
      <alignment horizontal="center" vertical="center" shrinkToFit="1"/>
    </xf>
    <xf numFmtId="178" fontId="23" fillId="3" borderId="47" xfId="0" applyNumberFormat="1" applyFont="1" applyFill="1" applyBorder="1" applyAlignment="1">
      <alignment horizontal="center" vertical="center" shrinkToFit="1"/>
    </xf>
    <xf numFmtId="178" fontId="23" fillId="3" borderId="77" xfId="0" applyNumberFormat="1" applyFont="1" applyFill="1" applyBorder="1" applyAlignment="1">
      <alignment horizontal="center" vertical="center" shrinkToFit="1"/>
    </xf>
    <xf numFmtId="178" fontId="23" fillId="3" borderId="26" xfId="0" applyNumberFormat="1" applyFont="1" applyFill="1" applyBorder="1" applyAlignment="1">
      <alignment horizontal="center" vertical="center" shrinkToFit="1"/>
    </xf>
    <xf numFmtId="178" fontId="23" fillId="3" borderId="34" xfId="0" applyNumberFormat="1" applyFont="1" applyFill="1" applyBorder="1" applyAlignment="1">
      <alignment horizontal="center" vertical="center" shrinkToFit="1"/>
    </xf>
    <xf numFmtId="178" fontId="23" fillId="3" borderId="13" xfId="0" applyNumberFormat="1" applyFont="1" applyFill="1" applyBorder="1" applyAlignment="1">
      <alignment horizontal="center" vertical="center" shrinkToFit="1"/>
    </xf>
    <xf numFmtId="178" fontId="23" fillId="3" borderId="81" xfId="0" applyNumberFormat="1" applyFont="1" applyFill="1" applyBorder="1" applyAlignment="1">
      <alignment horizontal="center" vertical="center" shrinkToFit="1"/>
    </xf>
    <xf numFmtId="178" fontId="23" fillId="3" borderId="82" xfId="0" applyNumberFormat="1" applyFont="1" applyFill="1" applyBorder="1" applyAlignment="1">
      <alignment horizontal="center" vertical="center" shrinkToFit="1"/>
    </xf>
    <xf numFmtId="178" fontId="23" fillId="3" borderId="83" xfId="0" applyNumberFormat="1" applyFont="1" applyFill="1" applyBorder="1" applyAlignment="1">
      <alignment horizontal="center" vertical="center" shrinkToFit="1"/>
    </xf>
    <xf numFmtId="178" fontId="23" fillId="3" borderId="49" xfId="0" applyNumberFormat="1" applyFont="1" applyFill="1" applyBorder="1" applyAlignment="1">
      <alignment horizontal="center" vertical="center" shrinkToFit="1"/>
    </xf>
    <xf numFmtId="178" fontId="23" fillId="3" borderId="29" xfId="0" applyNumberFormat="1" applyFont="1" applyFill="1" applyBorder="1" applyAlignment="1">
      <alignment horizontal="center" vertical="center" shrinkToFit="1"/>
    </xf>
    <xf numFmtId="178" fontId="23" fillId="3" borderId="6" xfId="0" applyNumberFormat="1" applyFont="1" applyFill="1" applyBorder="1" applyAlignment="1">
      <alignment horizontal="center" vertical="center" shrinkToFit="1"/>
    </xf>
    <xf numFmtId="178" fontId="23" fillId="3" borderId="86" xfId="0" applyNumberFormat="1" applyFont="1" applyFill="1" applyBorder="1" applyAlignment="1">
      <alignment horizontal="center" vertical="center" shrinkToFit="1"/>
    </xf>
    <xf numFmtId="178" fontId="23" fillId="3" borderId="87" xfId="0" applyNumberFormat="1" applyFont="1" applyFill="1" applyBorder="1" applyAlignment="1">
      <alignment horizontal="center" vertical="center" shrinkToFit="1"/>
    </xf>
    <xf numFmtId="178" fontId="23" fillId="3" borderId="9" xfId="0" applyNumberFormat="1" applyFont="1" applyFill="1" applyBorder="1" applyAlignment="1">
      <alignment horizontal="center" vertical="center" shrinkToFit="1"/>
    </xf>
    <xf numFmtId="0" fontId="23" fillId="3" borderId="28" xfId="0" applyFont="1" applyFill="1" applyBorder="1" applyAlignment="1">
      <alignment horizontal="center" vertical="center" shrinkToFit="1"/>
    </xf>
    <xf numFmtId="0" fontId="26" fillId="3" borderId="18" xfId="0" applyFont="1" applyFill="1" applyBorder="1" applyAlignment="1">
      <alignment horizontal="center" vertical="center" shrinkToFit="1"/>
    </xf>
    <xf numFmtId="0" fontId="26" fillId="3" borderId="29" xfId="0" applyFont="1" applyFill="1" applyBorder="1" applyAlignment="1">
      <alignment horizontal="center" vertical="center" shrinkToFit="1"/>
    </xf>
    <xf numFmtId="0" fontId="49" fillId="3" borderId="0" xfId="0" applyFont="1" applyFill="1" applyAlignment="1">
      <alignment horizontal="center"/>
    </xf>
    <xf numFmtId="0" fontId="37" fillId="3" borderId="117" xfId="0" applyFont="1" applyFill="1" applyBorder="1" applyAlignment="1">
      <alignment horizontal="center" vertical="center" shrinkToFit="1"/>
    </xf>
    <xf numFmtId="0" fontId="37" fillId="3" borderId="113" xfId="0" applyFont="1" applyFill="1" applyBorder="1" applyAlignment="1">
      <alignment horizontal="center" vertical="center" shrinkToFit="1"/>
    </xf>
    <xf numFmtId="0" fontId="37" fillId="3" borderId="115" xfId="0" applyFont="1" applyFill="1" applyBorder="1" applyAlignment="1">
      <alignment horizontal="center" vertical="center" shrinkToFit="1"/>
    </xf>
    <xf numFmtId="0" fontId="37" fillId="3" borderId="0" xfId="0" applyFont="1" applyFill="1" applyAlignment="1">
      <alignment horizontal="center" vertical="center" shrinkToFit="1"/>
    </xf>
    <xf numFmtId="0" fontId="37" fillId="3" borderId="0" xfId="0" applyFont="1" applyFill="1" applyAlignment="1">
      <alignment horizontal="left" vertical="center"/>
    </xf>
    <xf numFmtId="178" fontId="49" fillId="3" borderId="0" xfId="0" applyNumberFormat="1" applyFont="1" applyFill="1" applyAlignment="1">
      <alignment horizontal="left"/>
    </xf>
    <xf numFmtId="178" fontId="0" fillId="3" borderId="1" xfId="0" applyNumberFormat="1" applyFill="1" applyBorder="1" applyAlignment="1">
      <alignment horizontal="center" vertical="center"/>
    </xf>
    <xf numFmtId="178" fontId="0" fillId="3" borderId="6" xfId="0" applyNumberFormat="1" applyFill="1" applyBorder="1" applyAlignment="1">
      <alignment horizontal="center" vertical="center"/>
    </xf>
    <xf numFmtId="178" fontId="0" fillId="3" borderId="8" xfId="0" applyNumberFormat="1" applyFill="1" applyBorder="1" applyAlignment="1">
      <alignment horizontal="center" vertical="center"/>
    </xf>
    <xf numFmtId="178" fontId="0" fillId="3" borderId="9" xfId="0" applyNumberFormat="1" applyFill="1" applyBorder="1" applyAlignment="1">
      <alignment horizontal="center" vertical="center"/>
    </xf>
    <xf numFmtId="178" fontId="23" fillId="3" borderId="5" xfId="0" applyNumberFormat="1" applyFont="1" applyFill="1" applyBorder="1" applyAlignment="1">
      <alignment horizontal="center" vertical="center"/>
    </xf>
    <xf numFmtId="178" fontId="23" fillId="3" borderId="7" xfId="0" applyNumberFormat="1" applyFont="1" applyFill="1" applyBorder="1" applyAlignment="1">
      <alignment horizontal="center" vertical="center"/>
    </xf>
    <xf numFmtId="178" fontId="37" fillId="3" borderId="0" xfId="0" applyNumberFormat="1" applyFont="1" applyFill="1" applyAlignment="1">
      <alignment horizontal="center" vertical="center"/>
    </xf>
    <xf numFmtId="178" fontId="0" fillId="3" borderId="108" xfId="0" applyNumberFormat="1" applyFill="1" applyBorder="1" applyAlignment="1">
      <alignment horizontal="center" vertical="center"/>
    </xf>
    <xf numFmtId="178" fontId="0" fillId="3" borderId="109" xfId="0" applyNumberFormat="1" applyFill="1" applyBorder="1" applyAlignment="1">
      <alignment horizontal="center" vertical="center"/>
    </xf>
    <xf numFmtId="178" fontId="0" fillId="3" borderId="118" xfId="0" applyNumberFormat="1" applyFill="1" applyBorder="1" applyAlignment="1">
      <alignment horizontal="center" vertical="center"/>
    </xf>
    <xf numFmtId="178" fontId="0" fillId="3" borderId="20" xfId="0" applyNumberFormat="1" applyFill="1" applyBorder="1" applyAlignment="1">
      <alignment horizontal="center" vertical="center"/>
    </xf>
    <xf numFmtId="178" fontId="0" fillId="3" borderId="48" xfId="0" applyNumberFormat="1" applyFill="1" applyBorder="1" applyAlignment="1">
      <alignment horizontal="center" vertical="center"/>
    </xf>
    <xf numFmtId="178" fontId="0" fillId="3" borderId="49" xfId="0" applyNumberFormat="1" applyFill="1" applyBorder="1" applyAlignment="1">
      <alignment horizontal="center" vertical="center"/>
    </xf>
    <xf numFmtId="178" fontId="0" fillId="3" borderId="21" xfId="0" applyNumberFormat="1" applyFill="1" applyBorder="1" applyAlignment="1">
      <alignment horizontal="center" vertical="center"/>
    </xf>
    <xf numFmtId="178" fontId="0" fillId="3" borderId="40" xfId="0" applyNumberFormat="1" applyFill="1" applyBorder="1" applyAlignment="1">
      <alignment horizontal="center" vertical="center"/>
    </xf>
    <xf numFmtId="178" fontId="0" fillId="3" borderId="26" xfId="0" applyNumberFormat="1" applyFill="1" applyBorder="1" applyAlignment="1">
      <alignment horizontal="center" vertical="center"/>
    </xf>
    <xf numFmtId="178" fontId="0" fillId="3" borderId="44" xfId="0" applyNumberFormat="1" applyFill="1" applyBorder="1" applyAlignment="1">
      <alignment horizontal="center" vertical="center"/>
    </xf>
    <xf numFmtId="178" fontId="0" fillId="3" borderId="27" xfId="0" applyNumberFormat="1" applyFill="1" applyBorder="1" applyAlignment="1">
      <alignment horizontal="center" vertical="center"/>
    </xf>
    <xf numFmtId="178" fontId="0" fillId="3" borderId="50" xfId="0" applyNumberFormat="1" applyFill="1" applyBorder="1" applyAlignment="1">
      <alignment horizontal="center" vertical="center"/>
    </xf>
    <xf numFmtId="178" fontId="23" fillId="3" borderId="31" xfId="0" applyNumberFormat="1" applyFont="1" applyFill="1" applyBorder="1" applyAlignment="1">
      <alignment horizontal="center" vertical="center" shrinkToFit="1"/>
    </xf>
    <xf numFmtId="178" fontId="23" fillId="3" borderId="32" xfId="0" applyNumberFormat="1" applyFont="1" applyFill="1" applyBorder="1" applyAlignment="1">
      <alignment horizontal="center" vertical="center" shrinkToFit="1"/>
    </xf>
    <xf numFmtId="178" fontId="0" fillId="3" borderId="18" xfId="0" applyNumberFormat="1" applyFill="1" applyBorder="1" applyAlignment="1">
      <alignment horizontal="center" vertical="center"/>
    </xf>
    <xf numFmtId="178" fontId="0" fillId="3" borderId="110" xfId="0" applyNumberForma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 shrinkToFit="1"/>
    </xf>
    <xf numFmtId="178" fontId="0" fillId="3" borderId="5" xfId="0" applyNumberFormat="1" applyFill="1" applyBorder="1" applyAlignment="1">
      <alignment horizontal="center" vertical="center"/>
    </xf>
    <xf numFmtId="178" fontId="0" fillId="3" borderId="7" xfId="0" applyNumberFormat="1" applyFill="1" applyBorder="1" applyAlignment="1">
      <alignment horizontal="center" vertical="center"/>
    </xf>
    <xf numFmtId="178" fontId="41" fillId="3" borderId="0" xfId="0" applyNumberFormat="1" applyFont="1" applyFill="1" applyAlignment="1">
      <alignment horizontal="center" vertical="center" shrinkToFit="1"/>
    </xf>
    <xf numFmtId="178" fontId="42" fillId="3" borderId="0" xfId="0" applyNumberFormat="1" applyFont="1" applyFill="1" applyAlignment="1">
      <alignment horizontal="center" vertical="center" shrinkToFit="1"/>
    </xf>
    <xf numFmtId="0" fontId="23" fillId="3" borderId="30" xfId="0" applyFont="1" applyFill="1" applyBorder="1" applyAlignment="1">
      <alignment horizontal="center" vertical="center" shrinkToFit="1"/>
    </xf>
    <xf numFmtId="0" fontId="47" fillId="0" borderId="3" xfId="0" applyFont="1" applyBorder="1" applyAlignment="1">
      <alignment horizontal="center" vertical="center" shrinkToFit="1"/>
    </xf>
    <xf numFmtId="0" fontId="47" fillId="0" borderId="1" xfId="0" applyFont="1" applyBorder="1" applyAlignment="1">
      <alignment horizontal="center" vertical="center" shrinkToFit="1"/>
    </xf>
    <xf numFmtId="0" fontId="14" fillId="3" borderId="0" xfId="0" applyFont="1" applyFill="1" applyAlignment="1">
      <alignment horizontal="center" vertical="center" shrinkToFit="1"/>
    </xf>
    <xf numFmtId="0" fontId="62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37" fillId="3" borderId="69" xfId="0" applyFont="1" applyFill="1" applyBorder="1" applyAlignment="1">
      <alignment horizontal="center" vertical="center" shrinkToFit="1"/>
    </xf>
    <xf numFmtId="0" fontId="37" fillId="3" borderId="70" xfId="0" applyFont="1" applyFill="1" applyBorder="1" applyAlignment="1">
      <alignment horizontal="center" vertical="center" shrinkToFit="1"/>
    </xf>
    <xf numFmtId="178" fontId="44" fillId="3" borderId="70" xfId="0" applyNumberFormat="1" applyFont="1" applyFill="1" applyBorder="1" applyAlignment="1">
      <alignment horizontal="center" vertical="center" shrinkToFit="1"/>
    </xf>
    <xf numFmtId="0" fontId="44" fillId="3" borderId="70" xfId="0" applyFont="1" applyFill="1" applyBorder="1" applyAlignment="1">
      <alignment horizontal="center" vertical="center" shrinkToFit="1"/>
    </xf>
    <xf numFmtId="0" fontId="44" fillId="3" borderId="72" xfId="0" applyFont="1" applyFill="1" applyBorder="1" applyAlignment="1">
      <alignment horizontal="center" vertical="center" shrinkToFit="1"/>
    </xf>
    <xf numFmtId="178" fontId="0" fillId="3" borderId="28" xfId="0" applyNumberFormat="1" applyFill="1" applyBorder="1" applyAlignment="1">
      <alignment horizontal="center" vertical="center"/>
    </xf>
    <xf numFmtId="0" fontId="47" fillId="0" borderId="13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 shrinkToFit="1"/>
      <protection locked="0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0" fontId="47" fillId="0" borderId="73" xfId="0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0" fontId="47" fillId="0" borderId="47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76" xfId="0" applyFont="1" applyFill="1" applyBorder="1" applyAlignment="1">
      <alignment horizontal="center" vertical="center" shrinkToFit="1"/>
    </xf>
    <xf numFmtId="3" fontId="8" fillId="3" borderId="76" xfId="0" applyNumberFormat="1" applyFont="1" applyFill="1" applyBorder="1" applyAlignment="1">
      <alignment horizontal="center" vertical="center"/>
    </xf>
    <xf numFmtId="176" fontId="8" fillId="3" borderId="76" xfId="0" applyNumberFormat="1" applyFont="1" applyFill="1" applyBorder="1" applyAlignment="1">
      <alignment horizontal="center" vertical="center"/>
    </xf>
    <xf numFmtId="176" fontId="8" fillId="3" borderId="122" xfId="0" applyNumberFormat="1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47" fillId="3" borderId="10" xfId="0" applyFont="1" applyFill="1" applyBorder="1" applyAlignment="1">
      <alignment horizontal="center" vertical="center"/>
    </xf>
    <xf numFmtId="0" fontId="47" fillId="3" borderId="76" xfId="0" applyFont="1" applyFill="1" applyBorder="1" applyAlignment="1">
      <alignment horizontal="center" vertical="center"/>
    </xf>
    <xf numFmtId="0" fontId="47" fillId="3" borderId="122" xfId="0" applyFont="1" applyFill="1" applyBorder="1" applyAlignment="1">
      <alignment horizontal="center" vertical="center"/>
    </xf>
    <xf numFmtId="3" fontId="11" fillId="3" borderId="27" xfId="0" applyNumberFormat="1" applyFont="1" applyFill="1" applyBorder="1" applyAlignment="1">
      <alignment horizontal="center" vertical="center"/>
    </xf>
    <xf numFmtId="0" fontId="47" fillId="3" borderId="46" xfId="0" applyFont="1" applyFill="1" applyBorder="1" applyAlignment="1">
      <alignment horizontal="center" vertical="center"/>
    </xf>
    <xf numFmtId="0" fontId="47" fillId="3" borderId="27" xfId="0" applyFont="1" applyFill="1" applyBorder="1" applyAlignment="1">
      <alignment horizontal="center" vertical="center"/>
    </xf>
    <xf numFmtId="176" fontId="8" fillId="3" borderId="27" xfId="0" applyNumberFormat="1" applyFont="1" applyFill="1" applyBorder="1" applyAlignment="1">
      <alignment horizontal="center" vertical="center"/>
    </xf>
    <xf numFmtId="176" fontId="8" fillId="3" borderId="42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36" xfId="0" applyFont="1" applyFill="1" applyBorder="1" applyAlignment="1">
      <alignment horizontal="center" vertical="center" shrinkToFit="1"/>
    </xf>
    <xf numFmtId="0" fontId="7" fillId="3" borderId="36" xfId="0" applyFont="1" applyFill="1" applyBorder="1" applyAlignment="1">
      <alignment horizontal="left" vertical="center"/>
    </xf>
    <xf numFmtId="3" fontId="8" fillId="3" borderId="36" xfId="0" applyNumberFormat="1" applyFont="1" applyFill="1" applyBorder="1" applyAlignment="1">
      <alignment horizontal="center" vertical="center"/>
    </xf>
    <xf numFmtId="176" fontId="8" fillId="3" borderId="36" xfId="0" applyNumberFormat="1" applyFont="1" applyFill="1" applyBorder="1" applyAlignment="1">
      <alignment horizontal="center" vertical="center"/>
    </xf>
    <xf numFmtId="176" fontId="8" fillId="3" borderId="3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3" fontId="8" fillId="3" borderId="0" xfId="0" applyNumberFormat="1" applyFont="1" applyFill="1" applyAlignment="1">
      <alignment horizontal="center" vertical="center"/>
    </xf>
    <xf numFmtId="176" fontId="8" fillId="3" borderId="0" xfId="0" applyNumberFormat="1" applyFont="1" applyFill="1" applyAlignment="1">
      <alignment horizontal="center" vertical="center"/>
    </xf>
    <xf numFmtId="176" fontId="8" fillId="3" borderId="43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122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 shrinkToFit="1"/>
    </xf>
    <xf numFmtId="0" fontId="8" fillId="3" borderId="27" xfId="0" applyFont="1" applyFill="1" applyBorder="1" applyAlignment="1">
      <alignment horizontal="center" vertical="center" shrinkToFit="1"/>
    </xf>
    <xf numFmtId="0" fontId="7" fillId="3" borderId="27" xfId="0" applyFont="1" applyFill="1" applyBorder="1" applyAlignment="1">
      <alignment horizontal="left" vertical="center"/>
    </xf>
    <xf numFmtId="0" fontId="47" fillId="0" borderId="2" xfId="0" applyFont="1" applyBorder="1" applyAlignment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  <protection locked="0"/>
    </xf>
    <xf numFmtId="176" fontId="8" fillId="3" borderId="54" xfId="0" applyNumberFormat="1" applyFont="1" applyFill="1" applyBorder="1" applyAlignment="1">
      <alignment horizontal="center" vertical="center"/>
    </xf>
    <xf numFmtId="176" fontId="8" fillId="3" borderId="55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40" xfId="0" applyFont="1" applyBorder="1" applyAlignment="1">
      <alignment horizontal="center" vertical="center" shrinkToFit="1"/>
    </xf>
    <xf numFmtId="0" fontId="40" fillId="3" borderId="25" xfId="0" applyFont="1" applyFill="1" applyBorder="1" applyAlignment="1">
      <alignment horizontal="center" vertical="center" shrinkToFit="1"/>
    </xf>
    <xf numFmtId="0" fontId="40" fillId="3" borderId="21" xfId="0" applyFont="1" applyFill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3" fontId="11" fillId="3" borderId="54" xfId="0" applyNumberFormat="1" applyFont="1" applyFill="1" applyBorder="1" applyAlignment="1">
      <alignment horizontal="center" vertical="center"/>
    </xf>
    <xf numFmtId="0" fontId="47" fillId="3" borderId="0" xfId="0" applyFont="1" applyFill="1" applyAlignment="1">
      <alignment horizontal="left" vertical="center"/>
    </xf>
    <xf numFmtId="0" fontId="48" fillId="3" borderId="46" xfId="0" applyFont="1" applyFill="1" applyBorder="1" applyAlignment="1">
      <alignment horizontal="center" vertical="center"/>
    </xf>
    <xf numFmtId="0" fontId="48" fillId="3" borderId="27" xfId="0" applyFont="1" applyFill="1" applyBorder="1" applyAlignment="1">
      <alignment horizontal="center" vertical="center"/>
    </xf>
    <xf numFmtId="3" fontId="8" fillId="3" borderId="27" xfId="0" applyNumberFormat="1" applyFont="1" applyFill="1" applyBorder="1" applyAlignment="1">
      <alignment horizontal="center" vertical="center"/>
    </xf>
    <xf numFmtId="0" fontId="47" fillId="0" borderId="5" xfId="0" applyFont="1" applyBorder="1" applyAlignment="1">
      <alignment horizontal="center" vertical="center" shrinkToFit="1"/>
    </xf>
    <xf numFmtId="0" fontId="47" fillId="0" borderId="7" xfId="0" applyFont="1" applyBorder="1" applyAlignment="1">
      <alignment horizontal="center" vertical="center" shrinkToFit="1"/>
    </xf>
    <xf numFmtId="0" fontId="47" fillId="0" borderId="8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178" fontId="37" fillId="0" borderId="53" xfId="0" applyNumberFormat="1" applyFont="1" applyBorder="1" applyAlignment="1">
      <alignment horizontal="center" vertical="center"/>
    </xf>
    <xf numFmtId="178" fontId="37" fillId="0" borderId="54" xfId="0" applyNumberFormat="1" applyFont="1" applyBorder="1" applyAlignment="1">
      <alignment horizontal="center" vertical="center"/>
    </xf>
    <xf numFmtId="178" fontId="37" fillId="0" borderId="55" xfId="0" applyNumberFormat="1" applyFont="1" applyBorder="1" applyAlignment="1">
      <alignment horizontal="center" vertical="center"/>
    </xf>
    <xf numFmtId="178" fontId="0" fillId="3" borderId="123" xfId="0" applyNumberFormat="1" applyFill="1" applyBorder="1" applyAlignment="1">
      <alignment horizontal="left" vertical="center"/>
    </xf>
    <xf numFmtId="178" fontId="0" fillId="3" borderId="124" xfId="0" applyNumberFormat="1" applyFill="1" applyBorder="1" applyAlignment="1">
      <alignment horizontal="left" vertical="center"/>
    </xf>
    <xf numFmtId="178" fontId="0" fillId="3" borderId="125" xfId="0" applyNumberFormat="1" applyFill="1" applyBorder="1" applyAlignment="1">
      <alignment horizontal="left" vertical="center"/>
    </xf>
    <xf numFmtId="178" fontId="0" fillId="3" borderId="126" xfId="0" applyNumberFormat="1" applyFill="1" applyBorder="1" applyAlignment="1">
      <alignment horizontal="left" vertical="center"/>
    </xf>
    <xf numFmtId="178" fontId="0" fillId="3" borderId="0" xfId="0" applyNumberFormat="1" applyFill="1" applyAlignment="1">
      <alignment horizontal="left" vertical="center"/>
    </xf>
    <xf numFmtId="178" fontId="0" fillId="3" borderId="127" xfId="0" applyNumberFormat="1" applyFill="1" applyBorder="1" applyAlignment="1">
      <alignment horizontal="left" vertical="center"/>
    </xf>
    <xf numFmtId="178" fontId="0" fillId="3" borderId="128" xfId="0" applyNumberFormat="1" applyFill="1" applyBorder="1" applyAlignment="1">
      <alignment horizontal="left" vertical="center"/>
    </xf>
    <xf numFmtId="178" fontId="0" fillId="3" borderId="129" xfId="0" applyNumberFormat="1" applyFill="1" applyBorder="1" applyAlignment="1">
      <alignment horizontal="left" vertical="center"/>
    </xf>
    <xf numFmtId="178" fontId="0" fillId="3" borderId="130" xfId="0" applyNumberFormat="1" applyFill="1" applyBorder="1" applyAlignment="1">
      <alignment horizontal="left" vertical="center"/>
    </xf>
    <xf numFmtId="0" fontId="45" fillId="0" borderId="129" xfId="0" applyFont="1" applyBorder="1" applyAlignment="1">
      <alignment horizontal="left" vertical="center"/>
    </xf>
    <xf numFmtId="0" fontId="38" fillId="3" borderId="0" xfId="0" applyFont="1" applyFill="1" applyAlignment="1">
      <alignment horizontal="left" vertical="center" shrinkToFit="1"/>
    </xf>
    <xf numFmtId="0" fontId="32" fillId="3" borderId="0" xfId="0" applyFont="1" applyFill="1" applyAlignment="1">
      <alignment horizontal="center" vertical="center" shrinkToFit="1"/>
    </xf>
    <xf numFmtId="0" fontId="32" fillId="3" borderId="0" xfId="0" applyFont="1" applyFill="1" applyAlignment="1">
      <alignment horizontal="left" vertical="center" shrinkToFit="1"/>
    </xf>
    <xf numFmtId="178" fontId="37" fillId="3" borderId="53" xfId="0" applyNumberFormat="1" applyFont="1" applyFill="1" applyBorder="1" applyAlignment="1">
      <alignment horizontal="left" vertical="top"/>
    </xf>
    <xf numFmtId="178" fontId="37" fillId="3" borderId="54" xfId="0" applyNumberFormat="1" applyFont="1" applyFill="1" applyBorder="1" applyAlignment="1">
      <alignment horizontal="left" vertical="top"/>
    </xf>
    <xf numFmtId="178" fontId="37" fillId="3" borderId="55" xfId="0" applyNumberFormat="1" applyFont="1" applyFill="1" applyBorder="1" applyAlignment="1">
      <alignment horizontal="left" vertical="top"/>
    </xf>
    <xf numFmtId="178" fontId="27" fillId="3" borderId="53" xfId="0" applyNumberFormat="1" applyFont="1" applyFill="1" applyBorder="1" applyAlignment="1">
      <alignment horizontal="center" vertical="center"/>
    </xf>
    <xf numFmtId="178" fontId="27" fillId="3" borderId="54" xfId="0" applyNumberFormat="1" applyFont="1" applyFill="1" applyBorder="1" applyAlignment="1">
      <alignment horizontal="center" vertical="center"/>
    </xf>
    <xf numFmtId="178" fontId="27" fillId="3" borderId="55" xfId="0" applyNumberFormat="1" applyFont="1" applyFill="1" applyBorder="1" applyAlignment="1">
      <alignment horizontal="center" vertical="center"/>
    </xf>
    <xf numFmtId="178" fontId="23" fillId="0" borderId="0" xfId="0" applyNumberFormat="1" applyFont="1" applyAlignment="1">
      <alignment horizontal="center" vertical="center" shrinkToFit="1"/>
    </xf>
    <xf numFmtId="178" fontId="23" fillId="0" borderId="25" xfId="0" applyNumberFormat="1" applyFont="1" applyBorder="1" applyAlignment="1">
      <alignment horizontal="center" vertical="center"/>
    </xf>
    <xf numFmtId="178" fontId="23" fillId="0" borderId="18" xfId="0" applyNumberFormat="1" applyFont="1" applyBorder="1" applyAlignment="1">
      <alignment horizontal="center" vertical="center"/>
    </xf>
    <xf numFmtId="178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</cellXfs>
  <cellStyles count="1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8" builtinId="8"/>
    <cellStyle name="桁区切り" xfId="17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414338</xdr:colOff>
      <xdr:row>6</xdr:row>
      <xdr:rowOff>37420</xdr:rowOff>
    </xdr:from>
    <xdr:to>
      <xdr:col>6</xdr:col>
      <xdr:colOff>1441678</xdr:colOff>
      <xdr:row>11</xdr:row>
      <xdr:rowOff>120763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FBF9541-75BA-470D-8F47-10A9BAD65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2613" y="1313770"/>
          <a:ext cx="1027340" cy="988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7"/>
  <sheetViews>
    <sheetView tabSelected="1" view="pageBreakPreview" zoomScaleNormal="100" zoomScaleSheetLayoutView="100" workbookViewId="0">
      <selection activeCell="B12" sqref="B12:G12"/>
    </sheetView>
  </sheetViews>
  <sheetFormatPr defaultColWidth="13" defaultRowHeight="13.5" x14ac:dyDescent="0.4"/>
  <cols>
    <col min="1" max="1" width="3.875" style="117" customWidth="1"/>
    <col min="2" max="6" width="13" style="117"/>
    <col min="7" max="7" width="27.5" style="117" customWidth="1"/>
    <col min="8" max="8" width="5" style="117" customWidth="1"/>
    <col min="9" max="16384" width="13" style="117"/>
  </cols>
  <sheetData>
    <row r="1" spans="1:7" ht="21" x14ac:dyDescent="0.4">
      <c r="B1" s="164" t="s">
        <v>278</v>
      </c>
      <c r="C1" s="164"/>
      <c r="D1" s="164"/>
      <c r="E1" s="164"/>
      <c r="F1" s="164"/>
      <c r="G1" s="164"/>
    </row>
    <row r="2" spans="1:7" ht="18.75" x14ac:dyDescent="0.4">
      <c r="B2" s="165" t="s">
        <v>247</v>
      </c>
      <c r="C2" s="165"/>
      <c r="D2" s="165"/>
      <c r="E2" s="165"/>
      <c r="F2" s="165"/>
      <c r="G2" s="165"/>
    </row>
    <row r="3" spans="1:7" ht="14.25" x14ac:dyDescent="0.4">
      <c r="A3" s="159"/>
      <c r="B3" s="159"/>
      <c r="C3" s="159"/>
      <c r="D3" s="159"/>
      <c r="E3" s="159"/>
      <c r="F3" s="159"/>
      <c r="G3" s="159"/>
    </row>
    <row r="4" spans="1:7" ht="17.25" x14ac:dyDescent="0.4">
      <c r="B4" s="160" t="s">
        <v>244</v>
      </c>
      <c r="C4" s="160"/>
      <c r="D4" s="160"/>
      <c r="E4" s="160"/>
      <c r="F4" s="160"/>
      <c r="G4" s="160"/>
    </row>
    <row r="5" spans="1:7" ht="17.25" x14ac:dyDescent="0.4">
      <c r="B5" s="118" t="s">
        <v>210</v>
      </c>
    </row>
    <row r="6" spans="1:7" ht="18" thickBot="1" x14ac:dyDescent="0.45">
      <c r="B6" s="158" t="s">
        <v>222</v>
      </c>
      <c r="C6" s="158"/>
      <c r="D6" s="158"/>
      <c r="E6" s="158"/>
      <c r="F6" s="158"/>
      <c r="G6" s="158"/>
    </row>
    <row r="7" spans="1:7" ht="17.25" x14ac:dyDescent="0.4">
      <c r="B7" s="152" t="s">
        <v>248</v>
      </c>
      <c r="C7" s="153"/>
      <c r="D7" s="153"/>
      <c r="E7" s="153"/>
      <c r="F7" s="153"/>
      <c r="G7" s="154"/>
    </row>
    <row r="8" spans="1:7" x14ac:dyDescent="0.4">
      <c r="B8" s="146" t="s">
        <v>255</v>
      </c>
      <c r="C8" s="147"/>
      <c r="D8" s="147"/>
      <c r="E8" s="147"/>
      <c r="F8" s="147"/>
      <c r="G8" s="131"/>
    </row>
    <row r="9" spans="1:7" x14ac:dyDescent="0.4">
      <c r="B9" s="146"/>
      <c r="C9" s="147"/>
      <c r="D9" s="147"/>
      <c r="E9" s="147"/>
      <c r="F9" s="147"/>
      <c r="G9" s="148"/>
    </row>
    <row r="10" spans="1:7" x14ac:dyDescent="0.4">
      <c r="B10" s="146" t="s">
        <v>329</v>
      </c>
      <c r="C10" s="147"/>
      <c r="D10" s="147"/>
      <c r="E10" s="147"/>
      <c r="F10" s="147"/>
      <c r="G10" s="148"/>
    </row>
    <row r="11" spans="1:7" x14ac:dyDescent="0.4">
      <c r="B11" s="146"/>
      <c r="C11" s="147"/>
      <c r="D11" s="147"/>
      <c r="E11" s="147"/>
      <c r="F11" s="147"/>
      <c r="G11" s="148"/>
    </row>
    <row r="12" spans="1:7" ht="14.25" thickBot="1" x14ac:dyDescent="0.45">
      <c r="B12" s="155"/>
      <c r="C12" s="156"/>
      <c r="D12" s="156"/>
      <c r="E12" s="156"/>
      <c r="F12" s="156"/>
      <c r="G12" s="157"/>
    </row>
    <row r="13" spans="1:7" ht="6" customHeight="1" x14ac:dyDescent="0.4"/>
    <row r="14" spans="1:7" ht="17.25" x14ac:dyDescent="0.4">
      <c r="B14" s="118" t="s">
        <v>211</v>
      </c>
      <c r="C14" s="118"/>
    </row>
    <row r="15" spans="1:7" ht="18" thickBot="1" x14ac:dyDescent="0.45">
      <c r="B15" s="158" t="s">
        <v>83</v>
      </c>
      <c r="C15" s="158"/>
      <c r="D15" s="158"/>
      <c r="E15" s="158"/>
      <c r="F15" s="158"/>
      <c r="G15" s="158"/>
    </row>
    <row r="16" spans="1:7" x14ac:dyDescent="0.4">
      <c r="B16" s="152" t="s">
        <v>223</v>
      </c>
      <c r="C16" s="153"/>
      <c r="D16" s="153"/>
      <c r="E16" s="153"/>
      <c r="F16" s="153"/>
      <c r="G16" s="154"/>
    </row>
    <row r="17" spans="2:7" x14ac:dyDescent="0.4">
      <c r="B17" s="146" t="s">
        <v>253</v>
      </c>
      <c r="C17" s="147"/>
      <c r="D17" s="147"/>
      <c r="E17" s="147"/>
      <c r="F17" s="147"/>
      <c r="G17" s="148"/>
    </row>
    <row r="18" spans="2:7" x14ac:dyDescent="0.4">
      <c r="B18" s="146" t="s">
        <v>307</v>
      </c>
      <c r="C18" s="147"/>
      <c r="D18" s="147"/>
      <c r="E18" s="147"/>
      <c r="F18" s="147"/>
      <c r="G18" s="148"/>
    </row>
    <row r="19" spans="2:7" x14ac:dyDescent="0.4">
      <c r="B19" s="143" t="s">
        <v>224</v>
      </c>
      <c r="C19" s="144"/>
      <c r="D19" s="144"/>
      <c r="E19" s="144"/>
      <c r="F19" s="144"/>
      <c r="G19" s="145"/>
    </row>
    <row r="20" spans="2:7" x14ac:dyDescent="0.4">
      <c r="B20" s="122" t="s">
        <v>254</v>
      </c>
      <c r="C20" s="121"/>
      <c r="D20" s="121"/>
      <c r="E20" s="121"/>
      <c r="F20" s="121"/>
      <c r="G20" s="123"/>
    </row>
    <row r="21" spans="2:7" x14ac:dyDescent="0.4">
      <c r="B21" s="146" t="s">
        <v>308</v>
      </c>
      <c r="C21" s="147"/>
      <c r="D21" s="147"/>
      <c r="E21" s="147"/>
      <c r="F21" s="147"/>
      <c r="G21" s="148"/>
    </row>
    <row r="22" spans="2:7" x14ac:dyDescent="0.4">
      <c r="B22" s="143" t="s">
        <v>225</v>
      </c>
      <c r="C22" s="144"/>
      <c r="D22" s="144"/>
      <c r="E22" s="144"/>
      <c r="F22" s="144"/>
      <c r="G22" s="145"/>
    </row>
    <row r="23" spans="2:7" ht="14.25" thickBot="1" x14ac:dyDescent="0.45">
      <c r="B23" s="149" t="s">
        <v>306</v>
      </c>
      <c r="C23" s="150"/>
      <c r="D23" s="150"/>
      <c r="E23" s="150"/>
      <c r="F23" s="150"/>
      <c r="G23" s="151"/>
    </row>
    <row r="24" spans="2:7" ht="6" customHeight="1" x14ac:dyDescent="0.4">
      <c r="B24" s="126"/>
    </row>
    <row r="25" spans="2:7" ht="17.25" x14ac:dyDescent="0.4">
      <c r="B25" s="118" t="s">
        <v>212</v>
      </c>
    </row>
    <row r="26" spans="2:7" ht="18" thickBot="1" x14ac:dyDescent="0.45">
      <c r="B26" s="158" t="s">
        <v>226</v>
      </c>
      <c r="C26" s="158"/>
      <c r="D26" s="158"/>
      <c r="E26" s="158"/>
      <c r="F26" s="158"/>
      <c r="G26" s="158"/>
    </row>
    <row r="27" spans="2:7" x14ac:dyDescent="0.4">
      <c r="B27" s="152" t="s">
        <v>227</v>
      </c>
      <c r="C27" s="153"/>
      <c r="D27" s="153"/>
      <c r="E27" s="153"/>
      <c r="F27" s="153"/>
      <c r="G27" s="154"/>
    </row>
    <row r="28" spans="2:7" x14ac:dyDescent="0.4">
      <c r="B28" s="146" t="s">
        <v>228</v>
      </c>
      <c r="C28" s="147"/>
      <c r="D28" s="147"/>
      <c r="E28" s="147"/>
      <c r="F28" s="147"/>
      <c r="G28" s="148"/>
    </row>
    <row r="29" spans="2:7" x14ac:dyDescent="0.4">
      <c r="B29" s="143" t="s">
        <v>232</v>
      </c>
      <c r="C29" s="144"/>
      <c r="D29" s="144"/>
      <c r="E29" s="144"/>
      <c r="F29" s="144"/>
      <c r="G29" s="145"/>
    </row>
    <row r="30" spans="2:7" x14ac:dyDescent="0.4">
      <c r="B30" s="143" t="s">
        <v>272</v>
      </c>
      <c r="C30" s="144"/>
      <c r="D30" s="144"/>
      <c r="E30" s="144"/>
      <c r="F30" s="144"/>
      <c r="G30" s="145"/>
    </row>
    <row r="31" spans="2:7" x14ac:dyDescent="0.4">
      <c r="B31" s="143" t="s">
        <v>273</v>
      </c>
      <c r="C31" s="144"/>
      <c r="D31" s="144"/>
      <c r="E31" s="144"/>
      <c r="F31" s="144"/>
      <c r="G31" s="145"/>
    </row>
    <row r="32" spans="2:7" x14ac:dyDescent="0.4">
      <c r="B32" s="146" t="s">
        <v>229</v>
      </c>
      <c r="C32" s="147"/>
      <c r="D32" s="147"/>
      <c r="E32" s="147"/>
      <c r="F32" s="147"/>
      <c r="G32" s="148"/>
    </row>
    <row r="33" spans="2:7" x14ac:dyDescent="0.4">
      <c r="B33" s="146" t="s">
        <v>230</v>
      </c>
      <c r="C33" s="147"/>
      <c r="D33" s="147"/>
      <c r="E33" s="147"/>
      <c r="F33" s="147"/>
      <c r="G33" s="148"/>
    </row>
    <row r="34" spans="2:7" ht="14.25" thickBot="1" x14ac:dyDescent="0.45">
      <c r="B34" s="149" t="s">
        <v>231</v>
      </c>
      <c r="C34" s="150"/>
      <c r="D34" s="150"/>
      <c r="E34" s="150"/>
      <c r="F34" s="150"/>
      <c r="G34" s="151"/>
    </row>
    <row r="35" spans="2:7" ht="6" customHeight="1" x14ac:dyDescent="0.4">
      <c r="B35" s="119"/>
      <c r="C35" s="119"/>
      <c r="D35" s="119"/>
      <c r="E35" s="119"/>
      <c r="F35" s="119"/>
      <c r="G35" s="119"/>
    </row>
    <row r="36" spans="2:7" ht="17.25" x14ac:dyDescent="0.4">
      <c r="B36" s="118" t="s">
        <v>214</v>
      </c>
    </row>
    <row r="37" spans="2:7" ht="18" thickBot="1" x14ac:dyDescent="0.45">
      <c r="B37" s="158" t="s">
        <v>213</v>
      </c>
      <c r="C37" s="158"/>
      <c r="D37" s="158"/>
      <c r="E37" s="158"/>
      <c r="F37" s="158"/>
      <c r="G37" s="158"/>
    </row>
    <row r="38" spans="2:7" x14ac:dyDescent="0.4">
      <c r="B38" s="152" t="s">
        <v>319</v>
      </c>
      <c r="C38" s="153"/>
      <c r="D38" s="153"/>
      <c r="E38" s="153"/>
      <c r="F38" s="153"/>
      <c r="G38" s="154"/>
    </row>
    <row r="39" spans="2:7" x14ac:dyDescent="0.4">
      <c r="B39" s="146" t="s">
        <v>233</v>
      </c>
      <c r="C39" s="147"/>
      <c r="D39" s="147"/>
      <c r="E39" s="147"/>
      <c r="F39" s="147"/>
      <c r="G39" s="148"/>
    </row>
    <row r="40" spans="2:7" x14ac:dyDescent="0.4">
      <c r="B40" s="143" t="s">
        <v>320</v>
      </c>
      <c r="C40" s="144"/>
      <c r="D40" s="144"/>
      <c r="E40" s="144"/>
      <c r="F40" s="144"/>
      <c r="G40" s="145"/>
    </row>
    <row r="41" spans="2:7" x14ac:dyDescent="0.4">
      <c r="B41" s="143" t="s">
        <v>321</v>
      </c>
      <c r="C41" s="144"/>
      <c r="D41" s="144"/>
      <c r="E41" s="144"/>
      <c r="F41" s="144"/>
      <c r="G41" s="145"/>
    </row>
    <row r="42" spans="2:7" ht="15" thickBot="1" x14ac:dyDescent="0.45">
      <c r="B42" s="161" t="s">
        <v>323</v>
      </c>
      <c r="C42" s="162"/>
      <c r="D42" s="162"/>
      <c r="E42" s="162"/>
      <c r="F42" s="162"/>
      <c r="G42" s="163"/>
    </row>
    <row r="43" spans="2:7" ht="6" customHeight="1" x14ac:dyDescent="0.4">
      <c r="B43" s="119"/>
      <c r="C43" s="119"/>
      <c r="D43" s="119"/>
      <c r="E43" s="119"/>
      <c r="F43" s="119"/>
      <c r="G43" s="119"/>
    </row>
    <row r="44" spans="2:7" ht="17.25" x14ac:dyDescent="0.4">
      <c r="B44" s="124" t="s">
        <v>234</v>
      </c>
      <c r="C44" s="119"/>
      <c r="D44" s="119"/>
      <c r="E44" s="119"/>
      <c r="F44" s="119"/>
      <c r="G44" s="119"/>
    </row>
    <row r="45" spans="2:7" ht="18" thickBot="1" x14ac:dyDescent="0.45">
      <c r="B45" s="158" t="s">
        <v>235</v>
      </c>
      <c r="C45" s="158"/>
      <c r="D45" s="158"/>
      <c r="E45" s="158"/>
      <c r="F45" s="158"/>
      <c r="G45" s="158"/>
    </row>
    <row r="46" spans="2:7" x14ac:dyDescent="0.4">
      <c r="B46" s="152" t="s">
        <v>240</v>
      </c>
      <c r="C46" s="153"/>
      <c r="D46" s="153"/>
      <c r="E46" s="153"/>
      <c r="F46" s="153"/>
      <c r="G46" s="154"/>
    </row>
    <row r="47" spans="2:7" x14ac:dyDescent="0.4">
      <c r="B47" s="146" t="s">
        <v>236</v>
      </c>
      <c r="C47" s="147"/>
      <c r="D47" s="147"/>
      <c r="E47" s="147"/>
      <c r="F47" s="147"/>
      <c r="G47" s="148"/>
    </row>
    <row r="48" spans="2:7" x14ac:dyDescent="0.4">
      <c r="B48" s="146" t="s">
        <v>237</v>
      </c>
      <c r="C48" s="147"/>
      <c r="D48" s="147"/>
      <c r="E48" s="147"/>
      <c r="F48" s="147"/>
      <c r="G48" s="148"/>
    </row>
    <row r="49" spans="2:7" x14ac:dyDescent="0.4">
      <c r="B49" s="143" t="s">
        <v>238</v>
      </c>
      <c r="C49" s="144"/>
      <c r="D49" s="144"/>
      <c r="E49" s="144"/>
      <c r="F49" s="144"/>
      <c r="G49" s="145"/>
    </row>
    <row r="50" spans="2:7" ht="14.25" thickBot="1" x14ac:dyDescent="0.45">
      <c r="B50" s="149" t="s">
        <v>241</v>
      </c>
      <c r="C50" s="150"/>
      <c r="D50" s="150"/>
      <c r="E50" s="150"/>
      <c r="F50" s="150"/>
      <c r="G50" s="151"/>
    </row>
    <row r="51" spans="2:7" ht="6" customHeight="1" x14ac:dyDescent="0.4">
      <c r="B51" s="119"/>
      <c r="C51" s="119"/>
      <c r="D51" s="119"/>
      <c r="E51" s="119"/>
      <c r="F51" s="119"/>
      <c r="G51" s="119"/>
    </row>
    <row r="52" spans="2:7" ht="17.25" x14ac:dyDescent="0.4">
      <c r="B52" s="118" t="s">
        <v>239</v>
      </c>
    </row>
    <row r="53" spans="2:7" ht="18" thickBot="1" x14ac:dyDescent="0.45">
      <c r="B53" s="158" t="s">
        <v>260</v>
      </c>
      <c r="C53" s="158"/>
      <c r="D53" s="158"/>
      <c r="E53" s="158"/>
      <c r="F53" s="158"/>
      <c r="G53" s="158"/>
    </row>
    <row r="54" spans="2:7" x14ac:dyDescent="0.4">
      <c r="B54" s="152" t="s">
        <v>242</v>
      </c>
      <c r="C54" s="153"/>
      <c r="D54" s="153"/>
      <c r="E54" s="153"/>
      <c r="F54" s="153"/>
      <c r="G54" s="154"/>
    </row>
    <row r="55" spans="2:7" ht="17.25" x14ac:dyDescent="0.4">
      <c r="B55" s="146" t="s">
        <v>257</v>
      </c>
      <c r="C55" s="147"/>
      <c r="D55" s="147"/>
      <c r="E55" s="147"/>
      <c r="F55" s="147"/>
      <c r="G55" s="148"/>
    </row>
    <row r="56" spans="2:7" x14ac:dyDescent="0.4">
      <c r="B56" s="146" t="s">
        <v>261</v>
      </c>
      <c r="C56" s="147"/>
      <c r="D56" s="147"/>
      <c r="E56" s="147"/>
      <c r="F56" s="147"/>
      <c r="G56" s="148"/>
    </row>
    <row r="57" spans="2:7" x14ac:dyDescent="0.4">
      <c r="B57" s="146" t="s">
        <v>243</v>
      </c>
      <c r="C57" s="147"/>
      <c r="D57" s="147"/>
      <c r="E57" s="147"/>
      <c r="F57" s="147"/>
      <c r="G57" s="148"/>
    </row>
    <row r="58" spans="2:7" x14ac:dyDescent="0.4">
      <c r="B58" s="146" t="s">
        <v>268</v>
      </c>
      <c r="C58" s="147"/>
      <c r="D58" s="147"/>
      <c r="E58" s="147"/>
      <c r="F58" s="147"/>
      <c r="G58" s="148"/>
    </row>
    <row r="59" spans="2:7" x14ac:dyDescent="0.4">
      <c r="B59" s="143" t="s">
        <v>259</v>
      </c>
      <c r="C59" s="144"/>
      <c r="D59" s="144"/>
      <c r="E59" s="144"/>
      <c r="F59" s="144"/>
      <c r="G59" s="145"/>
    </row>
    <row r="60" spans="2:7" x14ac:dyDescent="0.4">
      <c r="B60" s="143" t="s">
        <v>309</v>
      </c>
      <c r="C60" s="144"/>
      <c r="D60" s="144"/>
      <c r="E60" s="144"/>
      <c r="F60" s="144"/>
      <c r="G60" s="145"/>
    </row>
    <row r="61" spans="2:7" x14ac:dyDescent="0.4">
      <c r="B61" s="143" t="s">
        <v>266</v>
      </c>
      <c r="C61" s="144"/>
      <c r="D61" s="144"/>
      <c r="E61" s="144"/>
      <c r="F61" s="144"/>
      <c r="G61" s="145"/>
    </row>
    <row r="62" spans="2:7" ht="15" thickBot="1" x14ac:dyDescent="0.45">
      <c r="B62" s="161" t="s">
        <v>324</v>
      </c>
      <c r="C62" s="162"/>
      <c r="D62" s="162"/>
      <c r="E62" s="162"/>
      <c r="F62" s="162"/>
      <c r="G62" s="163"/>
    </row>
    <row r="63" spans="2:7" ht="6.75" customHeight="1" x14ac:dyDescent="0.4">
      <c r="B63" s="120"/>
      <c r="C63" s="120"/>
      <c r="D63" s="120"/>
      <c r="E63" s="120"/>
      <c r="F63" s="120"/>
      <c r="G63" s="120"/>
    </row>
    <row r="64" spans="2:7" x14ac:dyDescent="0.4">
      <c r="B64" s="167" t="s">
        <v>84</v>
      </c>
      <c r="C64" s="167"/>
      <c r="D64" s="167"/>
    </row>
    <row r="65" spans="2:7" x14ac:dyDescent="0.4">
      <c r="B65" s="166" t="s">
        <v>250</v>
      </c>
      <c r="C65" s="166"/>
      <c r="D65" s="127"/>
    </row>
    <row r="66" spans="2:7" x14ac:dyDescent="0.4">
      <c r="B66" s="166" t="s">
        <v>249</v>
      </c>
      <c r="C66" s="166"/>
      <c r="D66" s="166" t="s">
        <v>258</v>
      </c>
      <c r="E66" s="166"/>
      <c r="F66" s="166"/>
      <c r="G66" s="166"/>
    </row>
    <row r="67" spans="2:7" x14ac:dyDescent="0.4">
      <c r="B67" s="166" t="s">
        <v>326</v>
      </c>
      <c r="C67" s="166"/>
    </row>
  </sheetData>
  <mergeCells count="55">
    <mergeCell ref="B67:C67"/>
    <mergeCell ref="B66:C66"/>
    <mergeCell ref="B65:C65"/>
    <mergeCell ref="B57:G57"/>
    <mergeCell ref="B58:G58"/>
    <mergeCell ref="B60:G60"/>
    <mergeCell ref="B61:G61"/>
    <mergeCell ref="B59:G59"/>
    <mergeCell ref="B62:G62"/>
    <mergeCell ref="D66:G66"/>
    <mergeCell ref="B64:D64"/>
    <mergeCell ref="B1:G1"/>
    <mergeCell ref="B2:G2"/>
    <mergeCell ref="B53:G53"/>
    <mergeCell ref="B50:G50"/>
    <mergeCell ref="B54:G54"/>
    <mergeCell ref="B37:G37"/>
    <mergeCell ref="B38:G38"/>
    <mergeCell ref="B39:G39"/>
    <mergeCell ref="B40:G40"/>
    <mergeCell ref="B34:G34"/>
    <mergeCell ref="B26:G26"/>
    <mergeCell ref="B28:G28"/>
    <mergeCell ref="B32:G32"/>
    <mergeCell ref="B33:G33"/>
    <mergeCell ref="B29:G29"/>
    <mergeCell ref="B6:G6"/>
    <mergeCell ref="B55:G55"/>
    <mergeCell ref="B56:G56"/>
    <mergeCell ref="B45:G45"/>
    <mergeCell ref="B49:G49"/>
    <mergeCell ref="B41:G41"/>
    <mergeCell ref="B46:G46"/>
    <mergeCell ref="B47:G47"/>
    <mergeCell ref="B48:G48"/>
    <mergeCell ref="B42:G42"/>
    <mergeCell ref="A3:G3"/>
    <mergeCell ref="B4:G4"/>
    <mergeCell ref="B8:F8"/>
    <mergeCell ref="B10:G10"/>
    <mergeCell ref="B9:G9"/>
    <mergeCell ref="B19:G19"/>
    <mergeCell ref="B17:G17"/>
    <mergeCell ref="B18:G18"/>
    <mergeCell ref="B30:G30"/>
    <mergeCell ref="B7:G7"/>
    <mergeCell ref="B12:G12"/>
    <mergeCell ref="B16:G16"/>
    <mergeCell ref="B11:G11"/>
    <mergeCell ref="B15:G15"/>
    <mergeCell ref="B31:G31"/>
    <mergeCell ref="B22:G22"/>
    <mergeCell ref="B21:G21"/>
    <mergeCell ref="B23:G23"/>
    <mergeCell ref="B27:G27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2:AQ202"/>
  <sheetViews>
    <sheetView view="pageBreakPreview" zoomScaleNormal="100" zoomScaleSheetLayoutView="100" workbookViewId="0">
      <selection activeCell="R173" sqref="R173:AC173"/>
    </sheetView>
  </sheetViews>
  <sheetFormatPr defaultColWidth="4.625" defaultRowHeight="18" customHeight="1" x14ac:dyDescent="0.4"/>
  <cols>
    <col min="1" max="1" width="2.25" style="12" customWidth="1"/>
    <col min="2" max="4" width="4.625" style="12"/>
    <col min="5" max="5" width="2.25" style="12" customWidth="1"/>
    <col min="6" max="7" width="4.625" style="12"/>
    <col min="8" max="8" width="2.25" style="12" customWidth="1"/>
    <col min="9" max="16" width="4.625" style="12"/>
    <col min="17" max="17" width="6.5" style="12" customWidth="1"/>
    <col min="18" max="19" width="4.625" style="12"/>
    <col min="20" max="20" width="9.625" style="12" bestFit="1" customWidth="1"/>
    <col min="21" max="21" width="8.875" style="12" customWidth="1"/>
    <col min="22" max="23" width="8.875" style="12" bestFit="1" customWidth="1"/>
    <col min="24" max="24" width="2.625" style="12" customWidth="1"/>
    <col min="25" max="36" width="4.625" style="12"/>
    <col min="37" max="37" width="43.125" style="12" customWidth="1"/>
    <col min="38" max="38" width="9.125" style="12" bestFit="1" customWidth="1"/>
    <col min="39" max="39" width="13.75" style="12" bestFit="1" customWidth="1"/>
    <col min="40" max="40" width="7.375" style="12" bestFit="1" customWidth="1"/>
    <col min="41" max="41" width="6.625" style="12" bestFit="1" customWidth="1"/>
    <col min="42" max="42" width="4.625" style="12"/>
    <col min="43" max="43" width="9.875" style="12" customWidth="1"/>
    <col min="44" max="16384" width="4.625" style="12"/>
  </cols>
  <sheetData>
    <row r="2" spans="2:35" ht="21" x14ac:dyDescent="0.4">
      <c r="B2" s="181" t="s">
        <v>279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2:35" ht="17.25" x14ac:dyDescent="0.4">
      <c r="B3" s="182" t="s">
        <v>280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5" spans="2:35" ht="18" customHeight="1" x14ac:dyDescent="0.4">
      <c r="B5" s="183" t="s">
        <v>256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</row>
    <row r="6" spans="2:35" ht="19.5" thickBot="1" x14ac:dyDescent="0.45">
      <c r="B6" s="229" t="s">
        <v>97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</row>
    <row r="7" spans="2:35" ht="18" customHeight="1" x14ac:dyDescent="0.4">
      <c r="B7" s="202" t="s">
        <v>10</v>
      </c>
      <c r="C7" s="203"/>
      <c r="D7" s="203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5"/>
    </row>
    <row r="8" spans="2:35" ht="30" customHeight="1" x14ac:dyDescent="0.4">
      <c r="B8" s="184" t="s">
        <v>0</v>
      </c>
      <c r="C8" s="185"/>
      <c r="D8" s="185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3"/>
    </row>
    <row r="9" spans="2:35" ht="18" customHeight="1" x14ac:dyDescent="0.4">
      <c r="B9" s="184" t="s">
        <v>1</v>
      </c>
      <c r="C9" s="185"/>
      <c r="D9" s="185"/>
      <c r="E9" s="254" t="s">
        <v>287</v>
      </c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5"/>
    </row>
    <row r="10" spans="2:35" ht="30" customHeight="1" x14ac:dyDescent="0.4">
      <c r="B10" s="184" t="s">
        <v>2</v>
      </c>
      <c r="C10" s="185"/>
      <c r="D10" s="185"/>
      <c r="E10" s="256"/>
      <c r="F10" s="256"/>
      <c r="G10" s="256"/>
      <c r="H10" s="256"/>
      <c r="I10" s="256"/>
      <c r="J10" s="256"/>
      <c r="K10" s="257"/>
      <c r="L10" s="257"/>
      <c r="M10" s="257"/>
      <c r="N10" s="257"/>
      <c r="O10" s="257"/>
      <c r="P10" s="257"/>
      <c r="Q10" s="257"/>
      <c r="R10" s="258"/>
    </row>
    <row r="11" spans="2:35" ht="18" customHeight="1" x14ac:dyDescent="0.4">
      <c r="B11" s="197" t="s">
        <v>30</v>
      </c>
      <c r="C11" s="198"/>
      <c r="D11" s="198"/>
      <c r="E11" s="238"/>
      <c r="F11" s="239"/>
      <c r="G11" s="239"/>
      <c r="H11" s="239"/>
      <c r="I11" s="240"/>
      <c r="J11" s="241" t="s">
        <v>96</v>
      </c>
      <c r="K11" s="242"/>
      <c r="L11" s="242"/>
      <c r="M11" s="242"/>
      <c r="N11" s="242"/>
      <c r="O11" s="242"/>
      <c r="P11" s="242"/>
      <c r="Q11" s="242"/>
      <c r="R11" s="243"/>
    </row>
    <row r="12" spans="2:35" ht="18" customHeight="1" x14ac:dyDescent="0.4">
      <c r="B12" s="184" t="s">
        <v>3</v>
      </c>
      <c r="C12" s="185"/>
      <c r="D12" s="185"/>
      <c r="E12" s="244"/>
      <c r="F12" s="245"/>
      <c r="G12" s="245"/>
      <c r="H12" s="245"/>
      <c r="I12" s="246"/>
      <c r="J12" s="16"/>
      <c r="K12" s="16"/>
      <c r="L12" s="16"/>
      <c r="M12" s="16"/>
      <c r="N12" s="16"/>
      <c r="O12" s="16"/>
      <c r="P12" s="16"/>
      <c r="Q12" s="16"/>
      <c r="R12" s="17"/>
    </row>
    <row r="13" spans="2:35" ht="18" customHeight="1" x14ac:dyDescent="0.4">
      <c r="B13" s="197" t="s">
        <v>4</v>
      </c>
      <c r="C13" s="198"/>
      <c r="D13" s="198"/>
      <c r="E13" s="244"/>
      <c r="F13" s="245"/>
      <c r="G13" s="245"/>
      <c r="H13" s="245"/>
      <c r="I13" s="246"/>
      <c r="J13" s="230" t="s">
        <v>85</v>
      </c>
      <c r="K13" s="231"/>
      <c r="L13" s="231"/>
      <c r="M13" s="231"/>
      <c r="N13" s="231"/>
      <c r="O13" s="231"/>
      <c r="P13" s="231"/>
      <c r="Q13" s="231"/>
      <c r="R13" s="232"/>
    </row>
    <row r="14" spans="2:35" ht="18" customHeight="1" x14ac:dyDescent="0.4">
      <c r="B14" s="199" t="s">
        <v>5</v>
      </c>
      <c r="C14" s="200"/>
      <c r="D14" s="200"/>
      <c r="E14" s="244"/>
      <c r="F14" s="245"/>
      <c r="G14" s="245"/>
      <c r="H14" s="245"/>
      <c r="I14" s="246"/>
      <c r="J14" s="16"/>
      <c r="K14" s="16"/>
      <c r="L14" s="16"/>
      <c r="M14" s="16"/>
      <c r="N14" s="16"/>
      <c r="O14" s="16"/>
      <c r="P14" s="16"/>
      <c r="Q14" s="16"/>
      <c r="R14" s="17"/>
    </row>
    <row r="15" spans="2:35" ht="18" customHeight="1" thickBot="1" x14ac:dyDescent="0.45">
      <c r="B15" s="201" t="s">
        <v>6</v>
      </c>
      <c r="C15" s="187"/>
      <c r="D15" s="187"/>
      <c r="E15" s="235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7"/>
      <c r="S15" s="260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</row>
    <row r="16" spans="2:35" ht="18" customHeight="1" thickBot="1" x14ac:dyDescent="0.45">
      <c r="B16" s="259" t="s">
        <v>288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</row>
    <row r="17" spans="2:43" ht="18" customHeight="1" x14ac:dyDescent="0.4">
      <c r="B17" s="202" t="s">
        <v>10</v>
      </c>
      <c r="C17" s="203"/>
      <c r="D17" s="203"/>
      <c r="E17" s="233"/>
      <c r="F17" s="233"/>
      <c r="G17" s="233"/>
      <c r="H17" s="233"/>
      <c r="I17" s="233"/>
      <c r="J17" s="216" t="s">
        <v>328</v>
      </c>
      <c r="K17" s="217"/>
      <c r="L17" s="217"/>
      <c r="M17" s="217"/>
      <c r="N17" s="217"/>
      <c r="O17" s="217"/>
      <c r="P17" s="217"/>
      <c r="Q17" s="217"/>
      <c r="R17" s="218"/>
    </row>
    <row r="18" spans="2:43" ht="30.75" customHeight="1" x14ac:dyDescent="0.4">
      <c r="B18" s="184" t="s">
        <v>27</v>
      </c>
      <c r="C18" s="185"/>
      <c r="D18" s="185"/>
      <c r="E18" s="234"/>
      <c r="F18" s="234"/>
      <c r="G18" s="234"/>
      <c r="H18" s="234"/>
      <c r="I18" s="234"/>
      <c r="J18" s="219"/>
      <c r="K18" s="220"/>
      <c r="L18" s="220"/>
      <c r="M18" s="220"/>
      <c r="N18" s="220"/>
      <c r="O18" s="220"/>
      <c r="P18" s="220"/>
      <c r="Q18" s="220"/>
      <c r="R18" s="221"/>
    </row>
    <row r="19" spans="2:43" ht="18" customHeight="1" x14ac:dyDescent="0.4">
      <c r="B19" s="184" t="s">
        <v>28</v>
      </c>
      <c r="C19" s="185"/>
      <c r="D19" s="185"/>
      <c r="E19" s="213"/>
      <c r="F19" s="213"/>
      <c r="G19" s="213"/>
      <c r="H19" s="213"/>
      <c r="I19" s="213"/>
      <c r="R19" s="18"/>
    </row>
    <row r="20" spans="2:43" ht="18" customHeight="1" thickBot="1" x14ac:dyDescent="0.45">
      <c r="B20" s="201" t="s">
        <v>29</v>
      </c>
      <c r="C20" s="187"/>
      <c r="D20" s="187"/>
      <c r="E20" s="271"/>
      <c r="F20" s="271"/>
      <c r="G20" s="271"/>
      <c r="H20" s="271"/>
      <c r="I20" s="271"/>
      <c r="J20" s="19"/>
      <c r="K20" s="19"/>
      <c r="L20" s="19"/>
      <c r="M20" s="19"/>
      <c r="N20" s="19"/>
      <c r="O20" s="19"/>
      <c r="P20" s="19"/>
      <c r="Q20" s="19"/>
      <c r="R20" s="20"/>
    </row>
    <row r="21" spans="2:43" ht="60.75" customHeight="1" x14ac:dyDescent="0.4"/>
    <row r="22" spans="2:43" ht="19.5" thickBot="1" x14ac:dyDescent="0.45">
      <c r="B22" s="186" t="s">
        <v>289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</row>
    <row r="23" spans="2:43" ht="18" customHeight="1" x14ac:dyDescent="0.4">
      <c r="B23" s="202" t="s">
        <v>65</v>
      </c>
      <c r="C23" s="203" t="s">
        <v>150</v>
      </c>
      <c r="D23" s="203"/>
      <c r="E23" s="203"/>
      <c r="F23" s="203"/>
      <c r="G23" s="203"/>
      <c r="H23" s="203"/>
      <c r="I23" s="203" t="s">
        <v>151</v>
      </c>
      <c r="J23" s="203"/>
      <c r="K23" s="203"/>
      <c r="L23" s="203"/>
      <c r="M23" s="203"/>
      <c r="N23" s="203"/>
      <c r="O23" s="283" t="s">
        <v>13</v>
      </c>
      <c r="P23" s="285" t="s">
        <v>14</v>
      </c>
      <c r="Q23" s="287" t="s">
        <v>15</v>
      </c>
      <c r="R23" s="288"/>
      <c r="S23" s="289"/>
      <c r="T23" s="21" t="s">
        <v>19</v>
      </c>
      <c r="U23" s="203" t="s">
        <v>26</v>
      </c>
      <c r="V23" s="203"/>
      <c r="W23" s="290"/>
      <c r="Y23" s="276" t="s">
        <v>92</v>
      </c>
      <c r="Z23" s="276"/>
      <c r="AA23" s="276"/>
      <c r="AB23" s="276"/>
      <c r="AC23" s="276"/>
      <c r="AD23" s="276"/>
      <c r="AE23" s="276"/>
      <c r="AF23" s="276"/>
      <c r="AG23" s="276"/>
      <c r="AH23" s="276"/>
    </row>
    <row r="24" spans="2:43" ht="18" customHeight="1" thickBot="1" x14ac:dyDescent="0.45">
      <c r="B24" s="223"/>
      <c r="C24" s="247" t="s">
        <v>11</v>
      </c>
      <c r="D24" s="248"/>
      <c r="E24" s="249"/>
      <c r="F24" s="250" t="s">
        <v>12</v>
      </c>
      <c r="G24" s="248"/>
      <c r="H24" s="251"/>
      <c r="I24" s="247" t="s">
        <v>11</v>
      </c>
      <c r="J24" s="248"/>
      <c r="K24" s="249"/>
      <c r="L24" s="250" t="s">
        <v>12</v>
      </c>
      <c r="M24" s="248"/>
      <c r="N24" s="251"/>
      <c r="O24" s="284"/>
      <c r="P24" s="286"/>
      <c r="Q24" s="22" t="s">
        <v>16</v>
      </c>
      <c r="R24" s="23" t="s">
        <v>17</v>
      </c>
      <c r="S24" s="24" t="s">
        <v>18</v>
      </c>
      <c r="T24" s="25" t="s">
        <v>20</v>
      </c>
      <c r="U24" s="26" t="s">
        <v>23</v>
      </c>
      <c r="V24" s="26" t="s">
        <v>24</v>
      </c>
      <c r="W24" s="27" t="s">
        <v>25</v>
      </c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</row>
    <row r="25" spans="2:43" ht="18" customHeight="1" thickTop="1" thickBot="1" x14ac:dyDescent="0.45">
      <c r="B25" s="222" t="s">
        <v>102</v>
      </c>
      <c r="C25" s="224" t="s">
        <v>103</v>
      </c>
      <c r="D25" s="224"/>
      <c r="E25" s="225"/>
      <c r="F25" s="227" t="s">
        <v>104</v>
      </c>
      <c r="G25" s="224"/>
      <c r="H25" s="224"/>
      <c r="I25" s="224" t="s">
        <v>107</v>
      </c>
      <c r="J25" s="224"/>
      <c r="K25" s="272"/>
      <c r="L25" s="273" t="s">
        <v>108</v>
      </c>
      <c r="M25" s="224"/>
      <c r="N25" s="224"/>
      <c r="O25" s="28" t="s">
        <v>82</v>
      </c>
      <c r="P25" s="28" t="s">
        <v>112</v>
      </c>
      <c r="Q25" s="29">
        <v>2001</v>
      </c>
      <c r="R25" s="30">
        <v>5</v>
      </c>
      <c r="S25" s="31">
        <v>13</v>
      </c>
      <c r="T25" s="32" t="s">
        <v>114</v>
      </c>
      <c r="U25" s="33" t="s">
        <v>21</v>
      </c>
      <c r="V25" s="33" t="s">
        <v>113</v>
      </c>
      <c r="W25" s="34" t="s">
        <v>40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2:43" ht="18" customHeight="1" thickBot="1" x14ac:dyDescent="0.45">
      <c r="B26" s="223"/>
      <c r="C26" s="209" t="s">
        <v>105</v>
      </c>
      <c r="D26" s="209"/>
      <c r="E26" s="226"/>
      <c r="F26" s="228" t="s">
        <v>106</v>
      </c>
      <c r="G26" s="209"/>
      <c r="H26" s="209"/>
      <c r="I26" s="209" t="s">
        <v>109</v>
      </c>
      <c r="J26" s="209"/>
      <c r="K26" s="215"/>
      <c r="L26" s="208" t="s">
        <v>110</v>
      </c>
      <c r="M26" s="209"/>
      <c r="N26" s="209"/>
      <c r="O26" s="35" t="s">
        <v>22</v>
      </c>
      <c r="P26" s="35" t="s">
        <v>111</v>
      </c>
      <c r="Q26" s="36">
        <v>2002</v>
      </c>
      <c r="R26" s="37">
        <v>8</v>
      </c>
      <c r="S26" s="38">
        <v>25</v>
      </c>
      <c r="T26" s="39" t="s">
        <v>115</v>
      </c>
      <c r="U26" s="40" t="s">
        <v>21</v>
      </c>
      <c r="V26" s="40" t="s">
        <v>113</v>
      </c>
      <c r="W26" s="41" t="s">
        <v>40</v>
      </c>
      <c r="Y26" s="280" t="s">
        <v>267</v>
      </c>
      <c r="Z26" s="281"/>
      <c r="AA26" s="281"/>
      <c r="AB26" s="281"/>
      <c r="AC26" s="281"/>
      <c r="AD26" s="281"/>
      <c r="AE26" s="281"/>
      <c r="AF26" s="281"/>
      <c r="AG26" s="281"/>
      <c r="AH26" s="281"/>
      <c r="AI26" s="282"/>
    </row>
    <row r="27" spans="2:43" ht="18" customHeight="1" thickTop="1" thickBot="1" x14ac:dyDescent="0.45">
      <c r="B27" s="42">
        <v>1</v>
      </c>
      <c r="C27" s="207"/>
      <c r="D27" s="207"/>
      <c r="E27" s="210"/>
      <c r="F27" s="268"/>
      <c r="G27" s="207"/>
      <c r="H27" s="207"/>
      <c r="I27" s="207"/>
      <c r="J27" s="207"/>
      <c r="K27" s="267"/>
      <c r="L27" s="206"/>
      <c r="M27" s="207"/>
      <c r="N27" s="207"/>
      <c r="O27" s="135"/>
      <c r="P27" s="135"/>
      <c r="Q27" s="137"/>
      <c r="R27" s="43"/>
      <c r="S27" s="44"/>
      <c r="T27" s="45"/>
      <c r="U27" s="136"/>
      <c r="V27" s="136"/>
      <c r="W27" s="46"/>
      <c r="Y27" s="277" t="s">
        <v>86</v>
      </c>
      <c r="Z27" s="278"/>
      <c r="AA27" s="278"/>
      <c r="AB27" s="278"/>
      <c r="AC27" s="278"/>
      <c r="AD27" s="278"/>
      <c r="AE27" s="278"/>
      <c r="AF27" s="278"/>
      <c r="AG27" s="278"/>
      <c r="AH27" s="278"/>
      <c r="AI27" s="279"/>
      <c r="AL27" s="12" t="s">
        <v>128</v>
      </c>
      <c r="AM27" s="12" t="str">
        <f>C27&amp;" "&amp;F27</f>
        <v xml:space="preserve"> </v>
      </c>
      <c r="AN27" s="47">
        <f>U27</f>
        <v>0</v>
      </c>
      <c r="AO27" s="47">
        <f t="shared" ref="AO27:AP27" si="0">V27</f>
        <v>0</v>
      </c>
      <c r="AP27" s="47">
        <f t="shared" si="0"/>
        <v>0</v>
      </c>
      <c r="AQ27" s="12" t="str">
        <f>I27&amp;" "&amp;L27</f>
        <v xml:space="preserve"> </v>
      </c>
    </row>
    <row r="28" spans="2:43" ht="18" customHeight="1" x14ac:dyDescent="0.4">
      <c r="B28" s="48">
        <v>2</v>
      </c>
      <c r="C28" s="211"/>
      <c r="D28" s="211"/>
      <c r="E28" s="212"/>
      <c r="F28" s="268"/>
      <c r="G28" s="207"/>
      <c r="H28" s="207"/>
      <c r="I28" s="269"/>
      <c r="J28" s="269"/>
      <c r="K28" s="270"/>
      <c r="L28" s="206"/>
      <c r="M28" s="207"/>
      <c r="N28" s="207"/>
      <c r="O28" s="49"/>
      <c r="P28" s="49"/>
      <c r="Q28" s="50"/>
      <c r="R28" s="51"/>
      <c r="S28" s="52"/>
      <c r="T28" s="45"/>
      <c r="U28" s="54"/>
      <c r="V28" s="54"/>
      <c r="W28" s="46"/>
      <c r="AL28" s="12" t="s">
        <v>129</v>
      </c>
      <c r="AM28" s="12" t="str">
        <f t="shared" ref="AM28:AM56" si="1">C28&amp;" "&amp;F28</f>
        <v xml:space="preserve"> </v>
      </c>
      <c r="AN28" s="47">
        <f t="shared" ref="AN28:AN57" si="2">U28</f>
        <v>0</v>
      </c>
      <c r="AO28" s="47">
        <f t="shared" ref="AO28:AO57" si="3">V28</f>
        <v>0</v>
      </c>
      <c r="AP28" s="47">
        <f t="shared" ref="AP28:AP57" si="4">W28</f>
        <v>0</v>
      </c>
      <c r="AQ28" s="12" t="str">
        <f t="shared" ref="AQ28:AQ56" si="5">I28&amp;" "&amp;L28</f>
        <v xml:space="preserve"> </v>
      </c>
    </row>
    <row r="29" spans="2:43" ht="18" customHeight="1" thickBot="1" x14ac:dyDescent="0.45">
      <c r="B29" s="48">
        <v>3</v>
      </c>
      <c r="C29" s="213"/>
      <c r="D29" s="213"/>
      <c r="E29" s="214"/>
      <c r="F29" s="268"/>
      <c r="G29" s="207"/>
      <c r="H29" s="207"/>
      <c r="I29" s="269"/>
      <c r="J29" s="269"/>
      <c r="K29" s="270"/>
      <c r="L29" s="206"/>
      <c r="M29" s="207"/>
      <c r="N29" s="207"/>
      <c r="O29" s="49"/>
      <c r="P29" s="49"/>
      <c r="Q29" s="50"/>
      <c r="R29" s="51"/>
      <c r="S29" s="52"/>
      <c r="T29" s="45"/>
      <c r="U29" s="54"/>
      <c r="V29" s="54"/>
      <c r="W29" s="46"/>
      <c r="Y29" s="291" t="s">
        <v>14</v>
      </c>
      <c r="Z29" s="291"/>
      <c r="AL29" s="12" t="s">
        <v>130</v>
      </c>
      <c r="AM29" s="12" t="str">
        <f t="shared" si="1"/>
        <v xml:space="preserve"> </v>
      </c>
      <c r="AN29" s="47">
        <f t="shared" si="2"/>
        <v>0</v>
      </c>
      <c r="AO29" s="47">
        <f t="shared" si="3"/>
        <v>0</v>
      </c>
      <c r="AP29" s="47">
        <f t="shared" si="4"/>
        <v>0</v>
      </c>
      <c r="AQ29" s="12" t="str">
        <f t="shared" si="5"/>
        <v xml:space="preserve"> </v>
      </c>
    </row>
    <row r="30" spans="2:43" ht="18" customHeight="1" x14ac:dyDescent="0.4">
      <c r="B30" s="48">
        <v>4</v>
      </c>
      <c r="C30" s="213"/>
      <c r="D30" s="213"/>
      <c r="E30" s="214"/>
      <c r="F30" s="268"/>
      <c r="G30" s="207"/>
      <c r="H30" s="207"/>
      <c r="I30" s="269"/>
      <c r="J30" s="269"/>
      <c r="K30" s="270"/>
      <c r="L30" s="206"/>
      <c r="M30" s="207"/>
      <c r="N30" s="207"/>
      <c r="O30" s="49"/>
      <c r="P30" s="49"/>
      <c r="Q30" s="50"/>
      <c r="R30" s="51"/>
      <c r="S30" s="52"/>
      <c r="T30" s="45"/>
      <c r="U30" s="54"/>
      <c r="V30" s="54"/>
      <c r="W30" s="46"/>
      <c r="Y30" s="280" t="s">
        <v>98</v>
      </c>
      <c r="Z30" s="281"/>
      <c r="AA30" s="281"/>
      <c r="AB30" s="281"/>
      <c r="AC30" s="281"/>
      <c r="AD30" s="281"/>
      <c r="AE30" s="281"/>
      <c r="AF30" s="281"/>
      <c r="AG30" s="281"/>
      <c r="AH30" s="281"/>
      <c r="AI30" s="282"/>
      <c r="AL30" s="12" t="s">
        <v>132</v>
      </c>
      <c r="AM30" s="12" t="str">
        <f t="shared" si="1"/>
        <v xml:space="preserve"> </v>
      </c>
      <c r="AN30" s="47">
        <f t="shared" si="2"/>
        <v>0</v>
      </c>
      <c r="AO30" s="47">
        <f t="shared" si="3"/>
        <v>0</v>
      </c>
      <c r="AP30" s="47">
        <f t="shared" si="4"/>
        <v>0</v>
      </c>
      <c r="AQ30" s="12" t="str">
        <f t="shared" si="5"/>
        <v xml:space="preserve"> </v>
      </c>
    </row>
    <row r="31" spans="2:43" ht="18" customHeight="1" thickBot="1" x14ac:dyDescent="0.45">
      <c r="B31" s="48">
        <v>5</v>
      </c>
      <c r="C31" s="214"/>
      <c r="D31" s="274"/>
      <c r="E31" s="275"/>
      <c r="F31" s="262"/>
      <c r="G31" s="263"/>
      <c r="H31" s="264"/>
      <c r="I31" s="265"/>
      <c r="J31" s="263"/>
      <c r="K31" s="266"/>
      <c r="L31" s="262"/>
      <c r="M31" s="263"/>
      <c r="N31" s="264"/>
      <c r="O31" s="49"/>
      <c r="P31" s="49"/>
      <c r="Q31" s="50"/>
      <c r="R31" s="51"/>
      <c r="S31" s="52"/>
      <c r="T31" s="45"/>
      <c r="U31" s="54"/>
      <c r="V31" s="54"/>
      <c r="W31" s="46"/>
      <c r="Y31" s="277" t="s">
        <v>99</v>
      </c>
      <c r="Z31" s="278"/>
      <c r="AA31" s="278"/>
      <c r="AB31" s="278"/>
      <c r="AC31" s="278"/>
      <c r="AD31" s="278"/>
      <c r="AE31" s="278"/>
      <c r="AF31" s="278"/>
      <c r="AG31" s="278"/>
      <c r="AH31" s="278"/>
      <c r="AI31" s="279"/>
      <c r="AL31" s="12" t="s">
        <v>131</v>
      </c>
      <c r="AM31" s="12" t="str">
        <f t="shared" si="1"/>
        <v xml:space="preserve"> </v>
      </c>
      <c r="AN31" s="47">
        <f t="shared" si="2"/>
        <v>0</v>
      </c>
      <c r="AO31" s="47">
        <f t="shared" si="3"/>
        <v>0</v>
      </c>
      <c r="AP31" s="47">
        <f t="shared" si="4"/>
        <v>0</v>
      </c>
      <c r="AQ31" s="12" t="str">
        <f t="shared" si="5"/>
        <v xml:space="preserve"> </v>
      </c>
    </row>
    <row r="32" spans="2:43" ht="18" customHeight="1" x14ac:dyDescent="0.4">
      <c r="B32" s="48">
        <v>6</v>
      </c>
      <c r="C32" s="214"/>
      <c r="D32" s="274"/>
      <c r="E32" s="275"/>
      <c r="F32" s="262"/>
      <c r="G32" s="263"/>
      <c r="H32" s="264"/>
      <c r="I32" s="265"/>
      <c r="J32" s="263"/>
      <c r="K32" s="266"/>
      <c r="L32" s="262"/>
      <c r="M32" s="263"/>
      <c r="N32" s="264"/>
      <c r="O32" s="49"/>
      <c r="P32" s="49"/>
      <c r="Q32" s="50"/>
      <c r="R32" s="51"/>
      <c r="S32" s="52"/>
      <c r="T32" s="45"/>
      <c r="U32" s="54"/>
      <c r="V32" s="54"/>
      <c r="W32" s="46"/>
      <c r="AL32" s="12" t="s">
        <v>133</v>
      </c>
      <c r="AM32" s="12" t="str">
        <f t="shared" si="1"/>
        <v xml:space="preserve"> </v>
      </c>
      <c r="AN32" s="47">
        <f t="shared" si="2"/>
        <v>0</v>
      </c>
      <c r="AO32" s="47">
        <f t="shared" si="3"/>
        <v>0</v>
      </c>
      <c r="AP32" s="47">
        <f t="shared" si="4"/>
        <v>0</v>
      </c>
      <c r="AQ32" s="12" t="str">
        <f t="shared" si="5"/>
        <v xml:space="preserve"> </v>
      </c>
    </row>
    <row r="33" spans="2:43" ht="18" customHeight="1" thickBot="1" x14ac:dyDescent="0.45">
      <c r="B33" s="48">
        <v>7</v>
      </c>
      <c r="C33" s="207"/>
      <c r="D33" s="207"/>
      <c r="E33" s="210"/>
      <c r="F33" s="268"/>
      <c r="G33" s="207"/>
      <c r="H33" s="207"/>
      <c r="I33" s="207"/>
      <c r="J33" s="207"/>
      <c r="K33" s="267"/>
      <c r="L33" s="206"/>
      <c r="M33" s="207"/>
      <c r="N33" s="207"/>
      <c r="O33" s="135"/>
      <c r="P33" s="135"/>
      <c r="Q33" s="137"/>
      <c r="R33" s="43"/>
      <c r="S33" s="44"/>
      <c r="T33" s="45"/>
      <c r="U33" s="136"/>
      <c r="V33" s="136"/>
      <c r="W33" s="46"/>
      <c r="Y33" s="291" t="s">
        <v>87</v>
      </c>
      <c r="Z33" s="291"/>
      <c r="AA33" s="291"/>
      <c r="AB33" s="291"/>
      <c r="AC33" s="291"/>
      <c r="AD33" s="291"/>
      <c r="AL33" s="12" t="s">
        <v>134</v>
      </c>
      <c r="AM33" s="12" t="str">
        <f t="shared" si="1"/>
        <v xml:space="preserve"> </v>
      </c>
      <c r="AN33" s="47">
        <f t="shared" si="2"/>
        <v>0</v>
      </c>
      <c r="AO33" s="47">
        <f t="shared" si="3"/>
        <v>0</v>
      </c>
      <c r="AP33" s="47">
        <f t="shared" si="4"/>
        <v>0</v>
      </c>
      <c r="AQ33" s="12" t="str">
        <f t="shared" si="5"/>
        <v xml:space="preserve"> </v>
      </c>
    </row>
    <row r="34" spans="2:43" ht="18" customHeight="1" x14ac:dyDescent="0.4">
      <c r="B34" s="48">
        <v>8</v>
      </c>
      <c r="C34" s="211"/>
      <c r="D34" s="211"/>
      <c r="E34" s="212"/>
      <c r="F34" s="268"/>
      <c r="G34" s="207"/>
      <c r="H34" s="207"/>
      <c r="I34" s="269"/>
      <c r="J34" s="269"/>
      <c r="K34" s="270"/>
      <c r="L34" s="206"/>
      <c r="M34" s="207"/>
      <c r="N34" s="207"/>
      <c r="O34" s="49"/>
      <c r="P34" s="49"/>
      <c r="Q34" s="50"/>
      <c r="R34" s="51"/>
      <c r="S34" s="52"/>
      <c r="T34" s="45"/>
      <c r="U34" s="54"/>
      <c r="V34" s="54"/>
      <c r="W34" s="46"/>
      <c r="Y34" s="280" t="s">
        <v>93</v>
      </c>
      <c r="Z34" s="281"/>
      <c r="AA34" s="281"/>
      <c r="AB34" s="281"/>
      <c r="AC34" s="281"/>
      <c r="AD34" s="281"/>
      <c r="AE34" s="281"/>
      <c r="AF34" s="281"/>
      <c r="AG34" s="281"/>
      <c r="AH34" s="281"/>
      <c r="AI34" s="282"/>
      <c r="AL34" s="12" t="s">
        <v>135</v>
      </c>
      <c r="AM34" s="12" t="str">
        <f t="shared" si="1"/>
        <v xml:space="preserve"> </v>
      </c>
      <c r="AN34" s="47">
        <f t="shared" si="2"/>
        <v>0</v>
      </c>
      <c r="AO34" s="47">
        <f t="shared" si="3"/>
        <v>0</v>
      </c>
      <c r="AP34" s="47">
        <f t="shared" si="4"/>
        <v>0</v>
      </c>
      <c r="AQ34" s="12" t="str">
        <f t="shared" si="5"/>
        <v xml:space="preserve"> </v>
      </c>
    </row>
    <row r="35" spans="2:43" ht="18" customHeight="1" x14ac:dyDescent="0.4">
      <c r="B35" s="48">
        <v>9</v>
      </c>
      <c r="C35" s="213"/>
      <c r="D35" s="213"/>
      <c r="E35" s="214"/>
      <c r="F35" s="268"/>
      <c r="G35" s="207"/>
      <c r="H35" s="207"/>
      <c r="I35" s="269"/>
      <c r="J35" s="269"/>
      <c r="K35" s="270"/>
      <c r="L35" s="206"/>
      <c r="M35" s="207"/>
      <c r="N35" s="207"/>
      <c r="O35" s="49"/>
      <c r="P35" s="49"/>
      <c r="Q35" s="50"/>
      <c r="R35" s="51"/>
      <c r="S35" s="52"/>
      <c r="T35" s="45"/>
      <c r="U35" s="54"/>
      <c r="V35" s="54"/>
      <c r="W35" s="46"/>
      <c r="Y35" s="304" t="s">
        <v>100</v>
      </c>
      <c r="Z35" s="305"/>
      <c r="AA35" s="305"/>
      <c r="AB35" s="305"/>
      <c r="AC35" s="305"/>
      <c r="AD35" s="305"/>
      <c r="AE35" s="305"/>
      <c r="AF35" s="305"/>
      <c r="AG35" s="305"/>
      <c r="AH35" s="305"/>
      <c r="AI35" s="306"/>
      <c r="AL35" s="12" t="s">
        <v>136</v>
      </c>
      <c r="AM35" s="12" t="str">
        <f t="shared" si="1"/>
        <v xml:space="preserve"> </v>
      </c>
      <c r="AN35" s="47">
        <f t="shared" si="2"/>
        <v>0</v>
      </c>
      <c r="AO35" s="47">
        <f t="shared" si="3"/>
        <v>0</v>
      </c>
      <c r="AP35" s="47">
        <f t="shared" si="4"/>
        <v>0</v>
      </c>
      <c r="AQ35" s="12" t="str">
        <f t="shared" si="5"/>
        <v xml:space="preserve"> </v>
      </c>
    </row>
    <row r="36" spans="2:43" ht="18" customHeight="1" thickBot="1" x14ac:dyDescent="0.45">
      <c r="B36" s="48">
        <v>10</v>
      </c>
      <c r="C36" s="213"/>
      <c r="D36" s="213"/>
      <c r="E36" s="214"/>
      <c r="F36" s="268"/>
      <c r="G36" s="207"/>
      <c r="H36" s="207"/>
      <c r="I36" s="269"/>
      <c r="J36" s="269"/>
      <c r="K36" s="270"/>
      <c r="L36" s="206"/>
      <c r="M36" s="207"/>
      <c r="N36" s="207"/>
      <c r="O36" s="49"/>
      <c r="P36" s="49"/>
      <c r="Q36" s="50"/>
      <c r="R36" s="51"/>
      <c r="S36" s="52"/>
      <c r="T36" s="45"/>
      <c r="U36" s="54"/>
      <c r="V36" s="54"/>
      <c r="W36" s="46"/>
      <c r="Y36" s="307" t="s">
        <v>88</v>
      </c>
      <c r="Z36" s="308"/>
      <c r="AA36" s="308"/>
      <c r="AB36" s="308"/>
      <c r="AC36" s="308"/>
      <c r="AD36" s="308"/>
      <c r="AE36" s="308"/>
      <c r="AF36" s="308"/>
      <c r="AG36" s="308"/>
      <c r="AH36" s="308"/>
      <c r="AI36" s="309"/>
      <c r="AL36" s="12" t="s">
        <v>137</v>
      </c>
      <c r="AM36" s="12" t="str">
        <f t="shared" si="1"/>
        <v xml:space="preserve"> </v>
      </c>
      <c r="AN36" s="47">
        <f t="shared" si="2"/>
        <v>0</v>
      </c>
      <c r="AO36" s="47">
        <f t="shared" si="3"/>
        <v>0</v>
      </c>
      <c r="AP36" s="47">
        <f t="shared" si="4"/>
        <v>0</v>
      </c>
      <c r="AQ36" s="12" t="str">
        <f t="shared" si="5"/>
        <v xml:space="preserve"> </v>
      </c>
    </row>
    <row r="37" spans="2:43" ht="18" customHeight="1" x14ac:dyDescent="0.4">
      <c r="B37" s="48">
        <v>11</v>
      </c>
      <c r="C37" s="213"/>
      <c r="D37" s="213"/>
      <c r="E37" s="214"/>
      <c r="F37" s="268"/>
      <c r="G37" s="207"/>
      <c r="H37" s="207"/>
      <c r="I37" s="269"/>
      <c r="J37" s="269"/>
      <c r="K37" s="270"/>
      <c r="L37" s="206"/>
      <c r="M37" s="207"/>
      <c r="N37" s="207"/>
      <c r="O37" s="49"/>
      <c r="P37" s="49"/>
      <c r="Q37" s="50"/>
      <c r="R37" s="51"/>
      <c r="S37" s="52"/>
      <c r="T37" s="45"/>
      <c r="U37" s="54"/>
      <c r="V37" s="54"/>
      <c r="W37" s="46"/>
      <c r="AL37" s="12" t="s">
        <v>117</v>
      </c>
      <c r="AM37" s="12" t="str">
        <f t="shared" si="1"/>
        <v xml:space="preserve"> </v>
      </c>
      <c r="AN37" s="47">
        <f t="shared" si="2"/>
        <v>0</v>
      </c>
      <c r="AO37" s="47">
        <f t="shared" si="3"/>
        <v>0</v>
      </c>
      <c r="AP37" s="47">
        <f t="shared" si="4"/>
        <v>0</v>
      </c>
      <c r="AQ37" s="12" t="str">
        <f t="shared" si="5"/>
        <v xml:space="preserve"> </v>
      </c>
    </row>
    <row r="38" spans="2:43" ht="18" customHeight="1" thickBot="1" x14ac:dyDescent="0.45">
      <c r="B38" s="48">
        <v>12</v>
      </c>
      <c r="C38" s="213"/>
      <c r="D38" s="213"/>
      <c r="E38" s="214"/>
      <c r="F38" s="268"/>
      <c r="G38" s="207"/>
      <c r="H38" s="207"/>
      <c r="I38" s="269"/>
      <c r="J38" s="269"/>
      <c r="K38" s="270"/>
      <c r="L38" s="206"/>
      <c r="M38" s="207"/>
      <c r="N38" s="207"/>
      <c r="O38" s="49"/>
      <c r="P38" s="49"/>
      <c r="Q38" s="50"/>
      <c r="R38" s="51"/>
      <c r="S38" s="52"/>
      <c r="T38" s="45"/>
      <c r="U38" s="54"/>
      <c r="V38" s="54"/>
      <c r="W38" s="46"/>
      <c r="Y38" s="168" t="s">
        <v>291</v>
      </c>
      <c r="Z38" s="168"/>
      <c r="AA38" s="168"/>
      <c r="AB38" s="168"/>
      <c r="AC38" s="168"/>
      <c r="AD38" s="168"/>
      <c r="AL38" s="12" t="s">
        <v>118</v>
      </c>
      <c r="AM38" s="12" t="str">
        <f t="shared" si="1"/>
        <v xml:space="preserve"> </v>
      </c>
      <c r="AN38" s="47">
        <f t="shared" si="2"/>
        <v>0</v>
      </c>
      <c r="AO38" s="47">
        <f t="shared" si="3"/>
        <v>0</v>
      </c>
      <c r="AP38" s="47">
        <f t="shared" si="4"/>
        <v>0</v>
      </c>
      <c r="AQ38" s="12" t="str">
        <f t="shared" si="5"/>
        <v xml:space="preserve"> </v>
      </c>
    </row>
    <row r="39" spans="2:43" ht="18" customHeight="1" x14ac:dyDescent="0.4">
      <c r="B39" s="48">
        <v>13</v>
      </c>
      <c r="C39" s="213"/>
      <c r="D39" s="213"/>
      <c r="E39" s="214"/>
      <c r="F39" s="268"/>
      <c r="G39" s="207"/>
      <c r="H39" s="207"/>
      <c r="I39" s="269"/>
      <c r="J39" s="269"/>
      <c r="K39" s="270"/>
      <c r="L39" s="206"/>
      <c r="M39" s="207"/>
      <c r="N39" s="207"/>
      <c r="O39" s="49"/>
      <c r="P39" s="49"/>
      <c r="Q39" s="50"/>
      <c r="R39" s="51"/>
      <c r="S39" s="52"/>
      <c r="T39" s="45"/>
      <c r="U39" s="54"/>
      <c r="V39" s="54"/>
      <c r="W39" s="46"/>
      <c r="Y39" s="280" t="s">
        <v>94</v>
      </c>
      <c r="Z39" s="281"/>
      <c r="AA39" s="281"/>
      <c r="AB39" s="281"/>
      <c r="AC39" s="281"/>
      <c r="AD39" s="281"/>
      <c r="AE39" s="281"/>
      <c r="AF39" s="281"/>
      <c r="AG39" s="281"/>
      <c r="AH39" s="281"/>
      <c r="AI39" s="282"/>
      <c r="AL39" s="12" t="s">
        <v>119</v>
      </c>
      <c r="AM39" s="12" t="str">
        <f t="shared" si="1"/>
        <v xml:space="preserve"> </v>
      </c>
      <c r="AN39" s="47">
        <f t="shared" si="2"/>
        <v>0</v>
      </c>
      <c r="AO39" s="47">
        <f t="shared" si="3"/>
        <v>0</v>
      </c>
      <c r="AP39" s="47">
        <f t="shared" si="4"/>
        <v>0</v>
      </c>
      <c r="AQ39" s="12" t="str">
        <f t="shared" si="5"/>
        <v xml:space="preserve"> </v>
      </c>
    </row>
    <row r="40" spans="2:43" ht="18" customHeight="1" x14ac:dyDescent="0.4">
      <c r="B40" s="48">
        <v>14</v>
      </c>
      <c r="C40" s="213"/>
      <c r="D40" s="213"/>
      <c r="E40" s="214"/>
      <c r="F40" s="268"/>
      <c r="G40" s="207"/>
      <c r="H40" s="207"/>
      <c r="I40" s="269"/>
      <c r="J40" s="269"/>
      <c r="K40" s="270"/>
      <c r="L40" s="206"/>
      <c r="M40" s="207"/>
      <c r="N40" s="207"/>
      <c r="O40" s="49"/>
      <c r="P40" s="49"/>
      <c r="Q40" s="50"/>
      <c r="R40" s="51"/>
      <c r="S40" s="52"/>
      <c r="T40" s="45"/>
      <c r="U40" s="54"/>
      <c r="V40" s="54"/>
      <c r="W40" s="46"/>
      <c r="Y40" s="304" t="s">
        <v>101</v>
      </c>
      <c r="Z40" s="305"/>
      <c r="AA40" s="305"/>
      <c r="AB40" s="305"/>
      <c r="AC40" s="305"/>
      <c r="AD40" s="305"/>
      <c r="AE40" s="305"/>
      <c r="AF40" s="305"/>
      <c r="AG40" s="305"/>
      <c r="AH40" s="305"/>
      <c r="AI40" s="306"/>
      <c r="AL40" s="12" t="s">
        <v>120</v>
      </c>
      <c r="AM40" s="12" t="str">
        <f t="shared" si="1"/>
        <v xml:space="preserve"> </v>
      </c>
      <c r="AN40" s="47">
        <f t="shared" si="2"/>
        <v>0</v>
      </c>
      <c r="AO40" s="47">
        <f t="shared" si="3"/>
        <v>0</v>
      </c>
      <c r="AP40" s="47">
        <f t="shared" si="4"/>
        <v>0</v>
      </c>
      <c r="AQ40" s="12" t="str">
        <f t="shared" si="5"/>
        <v xml:space="preserve"> </v>
      </c>
    </row>
    <row r="41" spans="2:43" ht="18" customHeight="1" thickBot="1" x14ac:dyDescent="0.45">
      <c r="B41" s="48">
        <v>15</v>
      </c>
      <c r="C41" s="213"/>
      <c r="D41" s="213"/>
      <c r="E41" s="214"/>
      <c r="F41" s="268"/>
      <c r="G41" s="207"/>
      <c r="H41" s="207"/>
      <c r="I41" s="269"/>
      <c r="J41" s="269"/>
      <c r="K41" s="270"/>
      <c r="L41" s="206"/>
      <c r="M41" s="207"/>
      <c r="N41" s="207"/>
      <c r="O41" s="49"/>
      <c r="P41" s="49"/>
      <c r="Q41" s="50"/>
      <c r="R41" s="51"/>
      <c r="S41" s="52"/>
      <c r="T41" s="45"/>
      <c r="U41" s="54"/>
      <c r="V41" s="54"/>
      <c r="W41" s="46"/>
      <c r="Y41" s="277" t="s">
        <v>95</v>
      </c>
      <c r="Z41" s="278"/>
      <c r="AA41" s="278"/>
      <c r="AB41" s="278"/>
      <c r="AC41" s="278"/>
      <c r="AD41" s="278"/>
      <c r="AE41" s="278"/>
      <c r="AF41" s="278"/>
      <c r="AG41" s="278"/>
      <c r="AH41" s="278"/>
      <c r="AI41" s="279"/>
      <c r="AL41" s="12" t="s">
        <v>121</v>
      </c>
      <c r="AM41" s="12" t="str">
        <f t="shared" si="1"/>
        <v xml:space="preserve"> </v>
      </c>
      <c r="AN41" s="47">
        <f t="shared" si="2"/>
        <v>0</v>
      </c>
      <c r="AO41" s="47">
        <f t="shared" si="3"/>
        <v>0</v>
      </c>
      <c r="AP41" s="47">
        <f t="shared" si="4"/>
        <v>0</v>
      </c>
      <c r="AQ41" s="12" t="str">
        <f t="shared" si="5"/>
        <v xml:space="preserve"> </v>
      </c>
    </row>
    <row r="42" spans="2:43" ht="18" customHeight="1" x14ac:dyDescent="0.4">
      <c r="B42" s="48">
        <v>16</v>
      </c>
      <c r="C42" s="213"/>
      <c r="D42" s="213"/>
      <c r="E42" s="214"/>
      <c r="F42" s="268"/>
      <c r="G42" s="207"/>
      <c r="H42" s="207"/>
      <c r="I42" s="269"/>
      <c r="J42" s="269"/>
      <c r="K42" s="270"/>
      <c r="L42" s="206"/>
      <c r="M42" s="207"/>
      <c r="N42" s="207"/>
      <c r="O42" s="49"/>
      <c r="P42" s="49"/>
      <c r="Q42" s="50"/>
      <c r="R42" s="51"/>
      <c r="S42" s="52"/>
      <c r="T42" s="53"/>
      <c r="U42" s="54"/>
      <c r="V42" s="54"/>
      <c r="W42" s="46"/>
      <c r="AL42" s="12" t="s">
        <v>122</v>
      </c>
      <c r="AM42" s="12" t="str">
        <f t="shared" si="1"/>
        <v xml:space="preserve"> </v>
      </c>
      <c r="AN42" s="47">
        <f t="shared" si="2"/>
        <v>0</v>
      </c>
      <c r="AO42" s="47">
        <f t="shared" si="3"/>
        <v>0</v>
      </c>
      <c r="AP42" s="47">
        <f t="shared" si="4"/>
        <v>0</v>
      </c>
      <c r="AQ42" s="12" t="str">
        <f t="shared" si="5"/>
        <v xml:space="preserve"> </v>
      </c>
    </row>
    <row r="43" spans="2:43" ht="18" customHeight="1" thickBot="1" x14ac:dyDescent="0.45">
      <c r="B43" s="48">
        <v>17</v>
      </c>
      <c r="C43" s="213"/>
      <c r="D43" s="213"/>
      <c r="E43" s="214"/>
      <c r="F43" s="268"/>
      <c r="G43" s="207"/>
      <c r="H43" s="207"/>
      <c r="I43" s="269"/>
      <c r="J43" s="269"/>
      <c r="K43" s="270"/>
      <c r="L43" s="206"/>
      <c r="M43" s="207"/>
      <c r="N43" s="207"/>
      <c r="O43" s="49"/>
      <c r="P43" s="49"/>
      <c r="Q43" s="50"/>
      <c r="R43" s="51"/>
      <c r="S43" s="52"/>
      <c r="T43" s="53"/>
      <c r="U43" s="54"/>
      <c r="V43" s="54"/>
      <c r="W43" s="46"/>
      <c r="Y43" s="169" t="s">
        <v>292</v>
      </c>
      <c r="Z43" s="169"/>
      <c r="AA43" s="169"/>
      <c r="AB43" s="169"/>
      <c r="AC43" s="169"/>
      <c r="AD43" s="169"/>
      <c r="AL43" s="12" t="s">
        <v>123</v>
      </c>
      <c r="AM43" s="12" t="str">
        <f t="shared" si="1"/>
        <v xml:space="preserve"> </v>
      </c>
      <c r="AN43" s="47">
        <f t="shared" si="2"/>
        <v>0</v>
      </c>
      <c r="AO43" s="47">
        <f t="shared" si="3"/>
        <v>0</v>
      </c>
      <c r="AP43" s="47">
        <f t="shared" si="4"/>
        <v>0</v>
      </c>
      <c r="AQ43" s="12" t="str">
        <f t="shared" si="5"/>
        <v xml:space="preserve"> </v>
      </c>
    </row>
    <row r="44" spans="2:43" ht="18" customHeight="1" x14ac:dyDescent="0.4">
      <c r="B44" s="48">
        <v>18</v>
      </c>
      <c r="C44" s="213"/>
      <c r="D44" s="213"/>
      <c r="E44" s="214"/>
      <c r="F44" s="268"/>
      <c r="G44" s="207"/>
      <c r="H44" s="207"/>
      <c r="I44" s="269"/>
      <c r="J44" s="269"/>
      <c r="K44" s="270"/>
      <c r="L44" s="206"/>
      <c r="M44" s="207"/>
      <c r="N44" s="207"/>
      <c r="O44" s="49"/>
      <c r="P44" s="49"/>
      <c r="Q44" s="50"/>
      <c r="R44" s="51"/>
      <c r="S44" s="52"/>
      <c r="T44" s="53"/>
      <c r="U44" s="54"/>
      <c r="V44" s="54"/>
      <c r="W44" s="46"/>
      <c r="Y44" s="310" t="s">
        <v>89</v>
      </c>
      <c r="Z44" s="311"/>
      <c r="AA44" s="311"/>
      <c r="AB44" s="311"/>
      <c r="AC44" s="311"/>
      <c r="AD44" s="311"/>
      <c r="AE44" s="311"/>
      <c r="AF44" s="311"/>
      <c r="AG44" s="311"/>
      <c r="AH44" s="311"/>
      <c r="AI44" s="312"/>
      <c r="AL44" s="12" t="s">
        <v>124</v>
      </c>
      <c r="AM44" s="12" t="str">
        <f t="shared" si="1"/>
        <v xml:space="preserve"> </v>
      </c>
      <c r="AN44" s="47">
        <f t="shared" si="2"/>
        <v>0</v>
      </c>
      <c r="AO44" s="47">
        <f t="shared" si="3"/>
        <v>0</v>
      </c>
      <c r="AP44" s="47">
        <f t="shared" si="4"/>
        <v>0</v>
      </c>
      <c r="AQ44" s="12" t="str">
        <f t="shared" si="5"/>
        <v xml:space="preserve"> </v>
      </c>
    </row>
    <row r="45" spans="2:43" ht="18" customHeight="1" x14ac:dyDescent="0.4">
      <c r="B45" s="48">
        <v>19</v>
      </c>
      <c r="C45" s="213"/>
      <c r="D45" s="213"/>
      <c r="E45" s="214"/>
      <c r="F45" s="268"/>
      <c r="G45" s="207"/>
      <c r="H45" s="207"/>
      <c r="I45" s="269"/>
      <c r="J45" s="269"/>
      <c r="K45" s="270"/>
      <c r="L45" s="206"/>
      <c r="M45" s="207"/>
      <c r="N45" s="207"/>
      <c r="O45" s="49"/>
      <c r="P45" s="49"/>
      <c r="Q45" s="50"/>
      <c r="R45" s="51"/>
      <c r="S45" s="52"/>
      <c r="T45" s="53"/>
      <c r="U45" s="54"/>
      <c r="V45" s="54"/>
      <c r="W45" s="46"/>
      <c r="Y45" s="313"/>
      <c r="Z45" s="314"/>
      <c r="AA45" s="314"/>
      <c r="AB45" s="314"/>
      <c r="AC45" s="314"/>
      <c r="AD45" s="314"/>
      <c r="AE45" s="314"/>
      <c r="AF45" s="314"/>
      <c r="AG45" s="314"/>
      <c r="AH45" s="314"/>
      <c r="AI45" s="315"/>
      <c r="AL45" s="12" t="s">
        <v>125</v>
      </c>
      <c r="AM45" s="12" t="str">
        <f t="shared" si="1"/>
        <v xml:space="preserve"> </v>
      </c>
      <c r="AN45" s="47">
        <f t="shared" si="2"/>
        <v>0</v>
      </c>
      <c r="AO45" s="47">
        <f t="shared" si="3"/>
        <v>0</v>
      </c>
      <c r="AP45" s="47">
        <f t="shared" si="4"/>
        <v>0</v>
      </c>
      <c r="AQ45" s="12" t="str">
        <f t="shared" si="5"/>
        <v xml:space="preserve"> </v>
      </c>
    </row>
    <row r="46" spans="2:43" ht="18" customHeight="1" x14ac:dyDescent="0.4">
      <c r="B46" s="48">
        <v>20</v>
      </c>
      <c r="C46" s="213"/>
      <c r="D46" s="213"/>
      <c r="E46" s="214"/>
      <c r="F46" s="268"/>
      <c r="G46" s="207"/>
      <c r="H46" s="207"/>
      <c r="I46" s="269"/>
      <c r="J46" s="269"/>
      <c r="K46" s="270"/>
      <c r="L46" s="206"/>
      <c r="M46" s="207"/>
      <c r="N46" s="207"/>
      <c r="O46" s="49"/>
      <c r="P46" s="49"/>
      <c r="Q46" s="50"/>
      <c r="R46" s="51"/>
      <c r="S46" s="52"/>
      <c r="T46" s="53"/>
      <c r="U46" s="54"/>
      <c r="V46" s="54"/>
      <c r="W46" s="46"/>
      <c r="Y46" s="304" t="s">
        <v>90</v>
      </c>
      <c r="Z46" s="305"/>
      <c r="AA46" s="305"/>
      <c r="AB46" s="305"/>
      <c r="AC46" s="305"/>
      <c r="AD46" s="305"/>
      <c r="AE46" s="305"/>
      <c r="AF46" s="305"/>
      <c r="AG46" s="305"/>
      <c r="AH46" s="305"/>
      <c r="AI46" s="306"/>
      <c r="AL46" s="12" t="s">
        <v>126</v>
      </c>
      <c r="AM46" s="12" t="str">
        <f t="shared" si="1"/>
        <v xml:space="preserve"> </v>
      </c>
      <c r="AN46" s="47">
        <f t="shared" si="2"/>
        <v>0</v>
      </c>
      <c r="AO46" s="47">
        <f t="shared" si="3"/>
        <v>0</v>
      </c>
      <c r="AP46" s="47">
        <f t="shared" si="4"/>
        <v>0</v>
      </c>
      <c r="AQ46" s="12" t="str">
        <f t="shared" si="5"/>
        <v xml:space="preserve"> </v>
      </c>
    </row>
    <row r="47" spans="2:43" ht="18" customHeight="1" x14ac:dyDescent="0.4">
      <c r="B47" s="48">
        <v>21</v>
      </c>
      <c r="C47" s="213"/>
      <c r="D47" s="213"/>
      <c r="E47" s="214"/>
      <c r="F47" s="268"/>
      <c r="G47" s="207"/>
      <c r="H47" s="207"/>
      <c r="I47" s="269"/>
      <c r="J47" s="269"/>
      <c r="K47" s="270"/>
      <c r="L47" s="206"/>
      <c r="M47" s="207"/>
      <c r="N47" s="207"/>
      <c r="O47" s="49"/>
      <c r="P47" s="49"/>
      <c r="Q47" s="50"/>
      <c r="R47" s="51"/>
      <c r="S47" s="52"/>
      <c r="T47" s="53"/>
      <c r="U47" s="54"/>
      <c r="V47" s="54"/>
      <c r="W47" s="46"/>
      <c r="Y47" s="304" t="s">
        <v>91</v>
      </c>
      <c r="Z47" s="305"/>
      <c r="AA47" s="305"/>
      <c r="AB47" s="305"/>
      <c r="AC47" s="305"/>
      <c r="AD47" s="305"/>
      <c r="AE47" s="305"/>
      <c r="AF47" s="305"/>
      <c r="AG47" s="305"/>
      <c r="AH47" s="305"/>
      <c r="AI47" s="306"/>
      <c r="AL47" s="12" t="s">
        <v>140</v>
      </c>
      <c r="AM47" s="12" t="str">
        <f t="shared" si="1"/>
        <v xml:space="preserve"> </v>
      </c>
      <c r="AN47" s="47">
        <f t="shared" si="2"/>
        <v>0</v>
      </c>
      <c r="AO47" s="47">
        <f t="shared" si="3"/>
        <v>0</v>
      </c>
      <c r="AP47" s="47">
        <f t="shared" si="4"/>
        <v>0</v>
      </c>
      <c r="AQ47" s="12" t="str">
        <f t="shared" si="5"/>
        <v xml:space="preserve"> </v>
      </c>
    </row>
    <row r="48" spans="2:43" ht="18" customHeight="1" x14ac:dyDescent="0.4">
      <c r="B48" s="48">
        <v>22</v>
      </c>
      <c r="C48" s="213"/>
      <c r="D48" s="213"/>
      <c r="E48" s="214"/>
      <c r="F48" s="268"/>
      <c r="G48" s="207"/>
      <c r="H48" s="207"/>
      <c r="I48" s="269"/>
      <c r="J48" s="269"/>
      <c r="K48" s="270"/>
      <c r="L48" s="206"/>
      <c r="M48" s="207"/>
      <c r="N48" s="207"/>
      <c r="O48" s="49"/>
      <c r="P48" s="49"/>
      <c r="Q48" s="50"/>
      <c r="R48" s="51"/>
      <c r="S48" s="52"/>
      <c r="T48" s="53"/>
      <c r="U48" s="54"/>
      <c r="V48" s="54"/>
      <c r="W48" s="46"/>
      <c r="Y48" s="13"/>
      <c r="Z48" s="14"/>
      <c r="AA48" s="14"/>
      <c r="AB48" s="14"/>
      <c r="AC48" s="14"/>
      <c r="AD48" s="14"/>
      <c r="AE48" s="14"/>
      <c r="AF48" s="14"/>
      <c r="AG48" s="14"/>
      <c r="AH48" s="14"/>
      <c r="AI48" s="15"/>
      <c r="AL48" s="12" t="s">
        <v>141</v>
      </c>
      <c r="AM48" s="12" t="str">
        <f t="shared" si="1"/>
        <v xml:space="preserve"> </v>
      </c>
      <c r="AN48" s="47">
        <f t="shared" si="2"/>
        <v>0</v>
      </c>
      <c r="AO48" s="47">
        <f t="shared" si="3"/>
        <v>0</v>
      </c>
      <c r="AP48" s="47">
        <f t="shared" si="4"/>
        <v>0</v>
      </c>
      <c r="AQ48" s="12" t="str">
        <f t="shared" si="5"/>
        <v xml:space="preserve"> </v>
      </c>
    </row>
    <row r="49" spans="2:43" ht="18" customHeight="1" x14ac:dyDescent="0.4">
      <c r="B49" s="48">
        <v>23</v>
      </c>
      <c r="C49" s="213"/>
      <c r="D49" s="213"/>
      <c r="E49" s="214"/>
      <c r="F49" s="268"/>
      <c r="G49" s="207"/>
      <c r="H49" s="207"/>
      <c r="I49" s="269"/>
      <c r="J49" s="269"/>
      <c r="K49" s="270"/>
      <c r="L49" s="206"/>
      <c r="M49" s="207"/>
      <c r="N49" s="207"/>
      <c r="O49" s="49"/>
      <c r="P49" s="49"/>
      <c r="Q49" s="50"/>
      <c r="R49" s="51"/>
      <c r="S49" s="52"/>
      <c r="T49" s="53"/>
      <c r="U49" s="54"/>
      <c r="V49" s="54"/>
      <c r="W49" s="46"/>
      <c r="Y49" s="313" t="s">
        <v>290</v>
      </c>
      <c r="Z49" s="314"/>
      <c r="AA49" s="314"/>
      <c r="AB49" s="314"/>
      <c r="AC49" s="314"/>
      <c r="AD49" s="314"/>
      <c r="AE49" s="314"/>
      <c r="AF49" s="314"/>
      <c r="AG49" s="314"/>
      <c r="AH49" s="314"/>
      <c r="AI49" s="315"/>
      <c r="AL49" s="12" t="s">
        <v>143</v>
      </c>
      <c r="AM49" s="12" t="str">
        <f t="shared" si="1"/>
        <v xml:space="preserve"> </v>
      </c>
      <c r="AN49" s="47">
        <f t="shared" si="2"/>
        <v>0</v>
      </c>
      <c r="AO49" s="47">
        <f t="shared" si="3"/>
        <v>0</v>
      </c>
      <c r="AP49" s="47">
        <f t="shared" si="4"/>
        <v>0</v>
      </c>
      <c r="AQ49" s="12" t="str">
        <f t="shared" si="5"/>
        <v xml:space="preserve"> </v>
      </c>
    </row>
    <row r="50" spans="2:43" ht="18" customHeight="1" x14ac:dyDescent="0.4">
      <c r="B50" s="48">
        <v>24</v>
      </c>
      <c r="C50" s="213"/>
      <c r="D50" s="213"/>
      <c r="E50" s="214"/>
      <c r="F50" s="268"/>
      <c r="G50" s="207"/>
      <c r="H50" s="207"/>
      <c r="I50" s="269"/>
      <c r="J50" s="269"/>
      <c r="K50" s="270"/>
      <c r="L50" s="206"/>
      <c r="M50" s="207"/>
      <c r="N50" s="207"/>
      <c r="O50" s="49"/>
      <c r="P50" s="49"/>
      <c r="Q50" s="50"/>
      <c r="R50" s="51"/>
      <c r="S50" s="52"/>
      <c r="T50" s="53"/>
      <c r="U50" s="54"/>
      <c r="V50" s="54"/>
      <c r="W50" s="46"/>
      <c r="Y50" s="313"/>
      <c r="Z50" s="314"/>
      <c r="AA50" s="314"/>
      <c r="AB50" s="314"/>
      <c r="AC50" s="314"/>
      <c r="AD50" s="314"/>
      <c r="AE50" s="314"/>
      <c r="AF50" s="314"/>
      <c r="AG50" s="314"/>
      <c r="AH50" s="314"/>
      <c r="AI50" s="315"/>
      <c r="AL50" s="12" t="s">
        <v>142</v>
      </c>
      <c r="AM50" s="12" t="str">
        <f t="shared" si="1"/>
        <v xml:space="preserve"> </v>
      </c>
      <c r="AN50" s="47">
        <f t="shared" si="2"/>
        <v>0</v>
      </c>
      <c r="AO50" s="47">
        <f t="shared" si="3"/>
        <v>0</v>
      </c>
      <c r="AP50" s="47">
        <f t="shared" si="4"/>
        <v>0</v>
      </c>
      <c r="AQ50" s="12" t="str">
        <f t="shared" si="5"/>
        <v xml:space="preserve"> </v>
      </c>
    </row>
    <row r="51" spans="2:43" ht="18" customHeight="1" x14ac:dyDescent="0.4">
      <c r="B51" s="48">
        <v>25</v>
      </c>
      <c r="C51" s="213"/>
      <c r="D51" s="213"/>
      <c r="E51" s="214"/>
      <c r="F51" s="268"/>
      <c r="G51" s="207"/>
      <c r="H51" s="207"/>
      <c r="I51" s="269"/>
      <c r="J51" s="269"/>
      <c r="K51" s="270"/>
      <c r="L51" s="206"/>
      <c r="M51" s="207"/>
      <c r="N51" s="207"/>
      <c r="O51" s="49"/>
      <c r="P51" s="49"/>
      <c r="Q51" s="50"/>
      <c r="R51" s="51"/>
      <c r="S51" s="52"/>
      <c r="T51" s="53"/>
      <c r="U51" s="54"/>
      <c r="V51" s="54"/>
      <c r="W51" s="46"/>
      <c r="Y51" s="313"/>
      <c r="Z51" s="314"/>
      <c r="AA51" s="314"/>
      <c r="AB51" s="314"/>
      <c r="AC51" s="314"/>
      <c r="AD51" s="314"/>
      <c r="AE51" s="314"/>
      <c r="AF51" s="314"/>
      <c r="AG51" s="314"/>
      <c r="AH51" s="314"/>
      <c r="AI51" s="315"/>
      <c r="AL51" s="12" t="s">
        <v>144</v>
      </c>
      <c r="AM51" s="12" t="str">
        <f t="shared" si="1"/>
        <v xml:space="preserve"> </v>
      </c>
      <c r="AN51" s="47">
        <f t="shared" si="2"/>
        <v>0</v>
      </c>
      <c r="AO51" s="47">
        <f t="shared" si="3"/>
        <v>0</v>
      </c>
      <c r="AP51" s="47">
        <f t="shared" si="4"/>
        <v>0</v>
      </c>
      <c r="AQ51" s="12" t="str">
        <f t="shared" si="5"/>
        <v xml:space="preserve"> </v>
      </c>
    </row>
    <row r="52" spans="2:43" ht="18" customHeight="1" thickBot="1" x14ac:dyDescent="0.45">
      <c r="B52" s="48">
        <v>26</v>
      </c>
      <c r="C52" s="213"/>
      <c r="D52" s="213"/>
      <c r="E52" s="214"/>
      <c r="F52" s="268"/>
      <c r="G52" s="207"/>
      <c r="H52" s="207"/>
      <c r="I52" s="269"/>
      <c r="J52" s="269"/>
      <c r="K52" s="270"/>
      <c r="L52" s="206"/>
      <c r="M52" s="207"/>
      <c r="N52" s="207"/>
      <c r="O52" s="49"/>
      <c r="P52" s="49"/>
      <c r="Q52" s="50"/>
      <c r="R52" s="51"/>
      <c r="S52" s="52"/>
      <c r="T52" s="53"/>
      <c r="U52" s="54"/>
      <c r="V52" s="54"/>
      <c r="W52" s="46"/>
      <c r="Y52" s="316"/>
      <c r="Z52" s="317"/>
      <c r="AA52" s="317"/>
      <c r="AB52" s="317"/>
      <c r="AC52" s="317"/>
      <c r="AD52" s="317"/>
      <c r="AE52" s="317"/>
      <c r="AF52" s="317"/>
      <c r="AG52" s="317"/>
      <c r="AH52" s="317"/>
      <c r="AI52" s="318"/>
      <c r="AL52" s="12" t="s">
        <v>145</v>
      </c>
      <c r="AM52" s="12" t="str">
        <f t="shared" si="1"/>
        <v xml:space="preserve"> </v>
      </c>
      <c r="AN52" s="47">
        <f t="shared" si="2"/>
        <v>0</v>
      </c>
      <c r="AO52" s="47">
        <f t="shared" si="3"/>
        <v>0</v>
      </c>
      <c r="AP52" s="47">
        <f t="shared" si="4"/>
        <v>0</v>
      </c>
      <c r="AQ52" s="12" t="str">
        <f t="shared" si="5"/>
        <v xml:space="preserve"> </v>
      </c>
    </row>
    <row r="53" spans="2:43" ht="18" customHeight="1" x14ac:dyDescent="0.4">
      <c r="B53" s="48">
        <v>27</v>
      </c>
      <c r="C53" s="213"/>
      <c r="D53" s="213"/>
      <c r="E53" s="214"/>
      <c r="F53" s="268"/>
      <c r="G53" s="207"/>
      <c r="H53" s="207"/>
      <c r="I53" s="269"/>
      <c r="J53" s="269"/>
      <c r="K53" s="270"/>
      <c r="L53" s="206"/>
      <c r="M53" s="207"/>
      <c r="N53" s="207"/>
      <c r="O53" s="49"/>
      <c r="P53" s="49"/>
      <c r="Q53" s="50"/>
      <c r="R53" s="51"/>
      <c r="S53" s="52"/>
      <c r="T53" s="53"/>
      <c r="U53" s="54"/>
      <c r="V53" s="54"/>
      <c r="W53" s="46"/>
      <c r="AL53" s="12" t="s">
        <v>146</v>
      </c>
      <c r="AM53" s="12" t="str">
        <f t="shared" si="1"/>
        <v xml:space="preserve"> </v>
      </c>
      <c r="AN53" s="47">
        <f t="shared" si="2"/>
        <v>0</v>
      </c>
      <c r="AO53" s="47">
        <f t="shared" si="3"/>
        <v>0</v>
      </c>
      <c r="AP53" s="47">
        <f t="shared" si="4"/>
        <v>0</v>
      </c>
      <c r="AQ53" s="12" t="str">
        <f t="shared" si="5"/>
        <v xml:space="preserve"> </v>
      </c>
    </row>
    <row r="54" spans="2:43" ht="18" customHeight="1" x14ac:dyDescent="0.4">
      <c r="B54" s="48">
        <v>28</v>
      </c>
      <c r="C54" s="213"/>
      <c r="D54" s="213"/>
      <c r="E54" s="214"/>
      <c r="F54" s="268"/>
      <c r="G54" s="207"/>
      <c r="H54" s="207"/>
      <c r="I54" s="269"/>
      <c r="J54" s="269"/>
      <c r="K54" s="270"/>
      <c r="L54" s="206"/>
      <c r="M54" s="207"/>
      <c r="N54" s="207"/>
      <c r="O54" s="49"/>
      <c r="P54" s="49"/>
      <c r="Q54" s="50"/>
      <c r="R54" s="51"/>
      <c r="S54" s="52"/>
      <c r="T54" s="53"/>
      <c r="U54" s="54"/>
      <c r="V54" s="54"/>
      <c r="W54" s="46"/>
      <c r="AL54" s="12" t="s">
        <v>147</v>
      </c>
      <c r="AM54" s="12" t="str">
        <f t="shared" si="1"/>
        <v xml:space="preserve"> </v>
      </c>
      <c r="AN54" s="47">
        <f t="shared" si="2"/>
        <v>0</v>
      </c>
      <c r="AO54" s="47">
        <f t="shared" si="3"/>
        <v>0</v>
      </c>
      <c r="AP54" s="47">
        <f t="shared" si="4"/>
        <v>0</v>
      </c>
      <c r="AQ54" s="12" t="str">
        <f t="shared" si="5"/>
        <v xml:space="preserve"> </v>
      </c>
    </row>
    <row r="55" spans="2:43" ht="18" customHeight="1" x14ac:dyDescent="0.4">
      <c r="B55" s="48">
        <v>29</v>
      </c>
      <c r="C55" s="213"/>
      <c r="D55" s="213"/>
      <c r="E55" s="214"/>
      <c r="F55" s="326"/>
      <c r="G55" s="269"/>
      <c r="H55" s="269"/>
      <c r="I55" s="269"/>
      <c r="J55" s="269"/>
      <c r="K55" s="270"/>
      <c r="L55" s="206"/>
      <c r="M55" s="207"/>
      <c r="N55" s="207"/>
      <c r="O55" s="49"/>
      <c r="P55" s="49"/>
      <c r="Q55" s="50"/>
      <c r="R55" s="51"/>
      <c r="S55" s="52"/>
      <c r="T55" s="53"/>
      <c r="U55" s="54"/>
      <c r="V55" s="54"/>
      <c r="W55" s="46"/>
      <c r="AL55" s="12" t="s">
        <v>148</v>
      </c>
      <c r="AM55" s="12" t="str">
        <f t="shared" si="1"/>
        <v xml:space="preserve"> </v>
      </c>
      <c r="AN55" s="47">
        <f t="shared" si="2"/>
        <v>0</v>
      </c>
      <c r="AO55" s="47">
        <f t="shared" si="3"/>
        <v>0</v>
      </c>
      <c r="AP55" s="47">
        <f t="shared" si="4"/>
        <v>0</v>
      </c>
      <c r="AQ55" s="12" t="str">
        <f t="shared" si="5"/>
        <v xml:space="preserve"> </v>
      </c>
    </row>
    <row r="56" spans="2:43" ht="18" customHeight="1" thickBot="1" x14ac:dyDescent="0.45">
      <c r="B56" s="55">
        <v>30</v>
      </c>
      <c r="C56" s="271"/>
      <c r="D56" s="271"/>
      <c r="E56" s="300"/>
      <c r="F56" s="319"/>
      <c r="G56" s="320"/>
      <c r="H56" s="320"/>
      <c r="I56" s="320"/>
      <c r="J56" s="320"/>
      <c r="K56" s="321"/>
      <c r="L56" s="322"/>
      <c r="M56" s="320"/>
      <c r="N56" s="320"/>
      <c r="O56" s="56"/>
      <c r="P56" s="56"/>
      <c r="Q56" s="57"/>
      <c r="R56" s="58"/>
      <c r="S56" s="59"/>
      <c r="T56" s="60"/>
      <c r="U56" s="61"/>
      <c r="V56" s="61"/>
      <c r="W56" s="62"/>
      <c r="AL56" s="12" t="s">
        <v>149</v>
      </c>
      <c r="AM56" s="12" t="str">
        <f t="shared" si="1"/>
        <v xml:space="preserve"> </v>
      </c>
      <c r="AN56" s="47">
        <f t="shared" si="2"/>
        <v>0</v>
      </c>
      <c r="AO56" s="47">
        <f t="shared" si="3"/>
        <v>0</v>
      </c>
      <c r="AP56" s="47">
        <f t="shared" si="4"/>
        <v>0</v>
      </c>
      <c r="AQ56" s="12" t="str">
        <f t="shared" si="5"/>
        <v xml:space="preserve"> </v>
      </c>
    </row>
    <row r="57" spans="2:43" ht="60.75" customHeight="1" x14ac:dyDescent="0.4">
      <c r="AL57" s="12" t="s">
        <v>139</v>
      </c>
      <c r="AN57" s="47">
        <f t="shared" si="2"/>
        <v>0</v>
      </c>
      <c r="AO57" s="47">
        <f t="shared" si="3"/>
        <v>0</v>
      </c>
      <c r="AP57" s="47">
        <f t="shared" si="4"/>
        <v>0</v>
      </c>
    </row>
    <row r="58" spans="2:43" ht="18.75" x14ac:dyDescent="0.4">
      <c r="B58" s="295" t="s">
        <v>200</v>
      </c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</row>
    <row r="59" spans="2:43" ht="18" customHeight="1" thickBot="1" x14ac:dyDescent="0.45"/>
    <row r="60" spans="2:43" ht="18" customHeight="1" x14ac:dyDescent="0.4">
      <c r="B60" s="301" t="s">
        <v>71</v>
      </c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3"/>
    </row>
    <row r="61" spans="2:43" ht="18" customHeight="1" thickBot="1" x14ac:dyDescent="0.45">
      <c r="B61" s="63" t="s">
        <v>65</v>
      </c>
      <c r="C61" s="294" t="s">
        <v>36</v>
      </c>
      <c r="D61" s="294"/>
      <c r="E61" s="294"/>
      <c r="F61" s="294"/>
      <c r="G61" s="294"/>
      <c r="H61" s="294"/>
      <c r="I61" s="294" t="s">
        <v>34</v>
      </c>
      <c r="J61" s="294"/>
      <c r="K61" s="296" t="s">
        <v>156</v>
      </c>
      <c r="L61" s="297"/>
      <c r="M61" s="298"/>
    </row>
    <row r="62" spans="2:43" ht="18" customHeight="1" thickTop="1" x14ac:dyDescent="0.4">
      <c r="B62" s="64">
        <v>1</v>
      </c>
      <c r="C62" s="299"/>
      <c r="D62" s="299"/>
      <c r="E62" s="299"/>
      <c r="F62" s="299"/>
      <c r="G62" s="299"/>
      <c r="H62" s="299"/>
      <c r="I62" s="324" t="str">
        <f>IF(C62="","",VLOOKUP(C62,$AM$27:$AP$57,2,0))</f>
        <v/>
      </c>
      <c r="J62" s="324"/>
      <c r="K62" s="299"/>
      <c r="L62" s="299"/>
      <c r="M62" s="323"/>
      <c r="O62" s="450" t="s">
        <v>204</v>
      </c>
      <c r="P62" s="450"/>
      <c r="Q62" s="276" t="s">
        <v>92</v>
      </c>
      <c r="R62" s="276"/>
      <c r="S62" s="276"/>
      <c r="T62" s="276"/>
      <c r="U62" s="276"/>
      <c r="V62" s="276"/>
      <c r="W62" s="276"/>
    </row>
    <row r="63" spans="2:43" ht="18" customHeight="1" thickBot="1" x14ac:dyDescent="0.45">
      <c r="B63" s="65">
        <v>2</v>
      </c>
      <c r="C63" s="292"/>
      <c r="D63" s="292"/>
      <c r="E63" s="292"/>
      <c r="F63" s="292"/>
      <c r="G63" s="292"/>
      <c r="H63" s="292"/>
      <c r="I63" s="325" t="str">
        <f t="shared" ref="I63:I91" si="6">IF(C63="","",VLOOKUP(C63,$AM$27:$AP$57,2,0))</f>
        <v/>
      </c>
      <c r="J63" s="325"/>
      <c r="K63" s="292"/>
      <c r="L63" s="292"/>
      <c r="M63" s="293"/>
      <c r="O63" s="450"/>
      <c r="P63" s="450"/>
      <c r="Q63" s="276"/>
      <c r="R63" s="276"/>
      <c r="S63" s="276"/>
      <c r="T63" s="276"/>
      <c r="U63" s="276"/>
      <c r="V63" s="276"/>
      <c r="W63" s="276"/>
    </row>
    <row r="64" spans="2:43" ht="18" customHeight="1" x14ac:dyDescent="0.4">
      <c r="B64" s="65">
        <v>3</v>
      </c>
      <c r="C64" s="292"/>
      <c r="D64" s="292"/>
      <c r="E64" s="292"/>
      <c r="F64" s="292"/>
      <c r="G64" s="292"/>
      <c r="H64" s="292"/>
      <c r="I64" s="325" t="str">
        <f t="shared" si="6"/>
        <v/>
      </c>
      <c r="J64" s="325"/>
      <c r="K64" s="292"/>
      <c r="L64" s="292"/>
      <c r="M64" s="293"/>
      <c r="O64" s="450"/>
      <c r="P64" s="450"/>
      <c r="Q64" s="328" t="s">
        <v>203</v>
      </c>
      <c r="R64" s="329"/>
      <c r="S64" s="329"/>
      <c r="T64" s="329"/>
      <c r="U64" s="329"/>
      <c r="V64" s="329"/>
      <c r="W64" s="330"/>
    </row>
    <row r="65" spans="2:23" ht="18" customHeight="1" x14ac:dyDescent="0.4">
      <c r="B65" s="65">
        <v>4</v>
      </c>
      <c r="C65" s="292"/>
      <c r="D65" s="292"/>
      <c r="E65" s="292"/>
      <c r="F65" s="292"/>
      <c r="G65" s="292"/>
      <c r="H65" s="292"/>
      <c r="I65" s="325" t="str">
        <f t="shared" si="6"/>
        <v/>
      </c>
      <c r="J65" s="325"/>
      <c r="K65" s="292"/>
      <c r="L65" s="292"/>
      <c r="M65" s="293"/>
      <c r="O65" s="450"/>
      <c r="P65" s="450"/>
      <c r="Q65" s="331"/>
      <c r="R65" s="332"/>
      <c r="S65" s="332"/>
      <c r="T65" s="332"/>
      <c r="U65" s="332"/>
      <c r="V65" s="332"/>
      <c r="W65" s="333"/>
    </row>
    <row r="66" spans="2:23" ht="18" customHeight="1" thickBot="1" x14ac:dyDescent="0.45">
      <c r="B66" s="65">
        <v>5</v>
      </c>
      <c r="C66" s="292"/>
      <c r="D66" s="292"/>
      <c r="E66" s="292"/>
      <c r="F66" s="292"/>
      <c r="G66" s="292"/>
      <c r="H66" s="292"/>
      <c r="I66" s="325" t="str">
        <f t="shared" si="6"/>
        <v/>
      </c>
      <c r="J66" s="325"/>
      <c r="K66" s="292"/>
      <c r="L66" s="292"/>
      <c r="M66" s="293"/>
      <c r="O66" s="450"/>
      <c r="P66" s="450"/>
      <c r="Q66" s="334"/>
      <c r="R66" s="335"/>
      <c r="S66" s="335"/>
      <c r="T66" s="335"/>
      <c r="U66" s="335"/>
      <c r="V66" s="335"/>
      <c r="W66" s="336"/>
    </row>
    <row r="67" spans="2:23" ht="18" customHeight="1" x14ac:dyDescent="0.4">
      <c r="B67" s="65">
        <v>6</v>
      </c>
      <c r="C67" s="292"/>
      <c r="D67" s="292"/>
      <c r="E67" s="292"/>
      <c r="F67" s="292"/>
      <c r="G67" s="292"/>
      <c r="H67" s="292"/>
      <c r="I67" s="325" t="str">
        <f t="shared" si="6"/>
        <v/>
      </c>
      <c r="J67" s="325"/>
      <c r="K67" s="292"/>
      <c r="L67" s="292"/>
      <c r="M67" s="293"/>
      <c r="O67" s="450"/>
      <c r="P67" s="450"/>
    </row>
    <row r="68" spans="2:23" ht="18" customHeight="1" thickBot="1" x14ac:dyDescent="0.45">
      <c r="B68" s="65">
        <v>7</v>
      </c>
      <c r="C68" s="292"/>
      <c r="D68" s="292"/>
      <c r="E68" s="292"/>
      <c r="F68" s="292"/>
      <c r="G68" s="292"/>
      <c r="H68" s="292"/>
      <c r="I68" s="325" t="str">
        <f t="shared" si="6"/>
        <v/>
      </c>
      <c r="J68" s="325"/>
      <c r="K68" s="292"/>
      <c r="L68" s="292"/>
      <c r="M68" s="293"/>
      <c r="O68" s="450"/>
      <c r="P68" s="450"/>
      <c r="Q68" s="327" t="s">
        <v>150</v>
      </c>
      <c r="R68" s="327"/>
    </row>
    <row r="69" spans="2:23" ht="18" customHeight="1" x14ac:dyDescent="0.4">
      <c r="B69" s="65">
        <v>8</v>
      </c>
      <c r="C69" s="292"/>
      <c r="D69" s="292"/>
      <c r="E69" s="292"/>
      <c r="F69" s="292"/>
      <c r="G69" s="292"/>
      <c r="H69" s="292"/>
      <c r="I69" s="325" t="str">
        <f t="shared" si="6"/>
        <v/>
      </c>
      <c r="J69" s="325"/>
      <c r="K69" s="292"/>
      <c r="L69" s="292"/>
      <c r="M69" s="293"/>
      <c r="O69" s="450"/>
      <c r="P69" s="450"/>
      <c r="Q69" s="418" t="s">
        <v>153</v>
      </c>
      <c r="R69" s="419"/>
      <c r="S69" s="419"/>
      <c r="T69" s="419"/>
      <c r="U69" s="419"/>
      <c r="V69" s="419"/>
      <c r="W69" s="420"/>
    </row>
    <row r="70" spans="2:23" ht="18" customHeight="1" x14ac:dyDescent="0.4">
      <c r="B70" s="65">
        <v>9</v>
      </c>
      <c r="C70" s="292"/>
      <c r="D70" s="292"/>
      <c r="E70" s="292"/>
      <c r="F70" s="292"/>
      <c r="G70" s="292"/>
      <c r="H70" s="292"/>
      <c r="I70" s="325" t="str">
        <f t="shared" si="6"/>
        <v/>
      </c>
      <c r="J70" s="325"/>
      <c r="K70" s="292"/>
      <c r="L70" s="292"/>
      <c r="M70" s="293"/>
      <c r="O70" s="450"/>
      <c r="P70" s="450"/>
      <c r="Q70" s="443" t="s">
        <v>152</v>
      </c>
      <c r="R70" s="444"/>
      <c r="S70" s="444"/>
      <c r="T70" s="444"/>
      <c r="U70" s="444"/>
      <c r="V70" s="444"/>
      <c r="W70" s="445"/>
    </row>
    <row r="71" spans="2:23" ht="18" customHeight="1" x14ac:dyDescent="0.4">
      <c r="B71" s="65">
        <v>10</v>
      </c>
      <c r="C71" s="292"/>
      <c r="D71" s="292"/>
      <c r="E71" s="292"/>
      <c r="F71" s="292"/>
      <c r="G71" s="292"/>
      <c r="H71" s="292"/>
      <c r="I71" s="325" t="str">
        <f t="shared" si="6"/>
        <v/>
      </c>
      <c r="J71" s="325"/>
      <c r="K71" s="292"/>
      <c r="L71" s="292"/>
      <c r="M71" s="293"/>
      <c r="O71" s="450"/>
      <c r="P71" s="450"/>
      <c r="Q71" s="443"/>
      <c r="R71" s="444"/>
      <c r="S71" s="444"/>
      <c r="T71" s="444"/>
      <c r="U71" s="444"/>
      <c r="V71" s="444"/>
      <c r="W71" s="445"/>
    </row>
    <row r="72" spans="2:23" ht="18" customHeight="1" x14ac:dyDescent="0.4">
      <c r="B72" s="65">
        <v>11</v>
      </c>
      <c r="C72" s="292"/>
      <c r="D72" s="292"/>
      <c r="E72" s="292"/>
      <c r="F72" s="292"/>
      <c r="G72" s="292"/>
      <c r="H72" s="292"/>
      <c r="I72" s="325" t="str">
        <f t="shared" si="6"/>
        <v/>
      </c>
      <c r="J72" s="325"/>
      <c r="K72" s="292"/>
      <c r="L72" s="292"/>
      <c r="M72" s="293"/>
      <c r="O72" s="450"/>
      <c r="P72" s="450"/>
      <c r="Q72" s="443"/>
      <c r="R72" s="444"/>
      <c r="S72" s="444"/>
      <c r="T72" s="444"/>
      <c r="U72" s="444"/>
      <c r="V72" s="444"/>
      <c r="W72" s="445"/>
    </row>
    <row r="73" spans="2:23" ht="18" customHeight="1" thickBot="1" x14ac:dyDescent="0.45">
      <c r="B73" s="65">
        <v>12</v>
      </c>
      <c r="C73" s="292"/>
      <c r="D73" s="292"/>
      <c r="E73" s="292"/>
      <c r="F73" s="292"/>
      <c r="G73" s="292"/>
      <c r="H73" s="292"/>
      <c r="I73" s="325" t="str">
        <f t="shared" si="6"/>
        <v/>
      </c>
      <c r="J73" s="325"/>
      <c r="K73" s="292"/>
      <c r="L73" s="292"/>
      <c r="M73" s="293"/>
      <c r="O73" s="450"/>
      <c r="P73" s="450"/>
      <c r="Q73" s="446"/>
      <c r="R73" s="447"/>
      <c r="S73" s="447"/>
      <c r="T73" s="447"/>
      <c r="U73" s="447"/>
      <c r="V73" s="447"/>
      <c r="W73" s="448"/>
    </row>
    <row r="74" spans="2:23" ht="18" customHeight="1" x14ac:dyDescent="0.4">
      <c r="B74" s="65">
        <v>13</v>
      </c>
      <c r="C74" s="292"/>
      <c r="D74" s="292"/>
      <c r="E74" s="292"/>
      <c r="F74" s="292"/>
      <c r="G74" s="292"/>
      <c r="H74" s="292"/>
      <c r="I74" s="325" t="str">
        <f t="shared" si="6"/>
        <v/>
      </c>
      <c r="J74" s="325"/>
      <c r="K74" s="292"/>
      <c r="L74" s="292"/>
      <c r="M74" s="293"/>
      <c r="O74" s="450"/>
      <c r="P74" s="450"/>
    </row>
    <row r="75" spans="2:23" ht="18" customHeight="1" thickBot="1" x14ac:dyDescent="0.45">
      <c r="B75" s="65">
        <v>14</v>
      </c>
      <c r="C75" s="292"/>
      <c r="D75" s="292"/>
      <c r="E75" s="292"/>
      <c r="F75" s="292"/>
      <c r="G75" s="292"/>
      <c r="H75" s="292"/>
      <c r="I75" s="325" t="str">
        <f t="shared" si="6"/>
        <v/>
      </c>
      <c r="J75" s="325"/>
      <c r="K75" s="292"/>
      <c r="L75" s="292"/>
      <c r="M75" s="293"/>
      <c r="O75" s="450"/>
      <c r="P75" s="450"/>
      <c r="Q75" s="139" t="s">
        <v>34</v>
      </c>
    </row>
    <row r="76" spans="2:23" ht="18" customHeight="1" x14ac:dyDescent="0.4">
      <c r="B76" s="65">
        <v>15</v>
      </c>
      <c r="C76" s="292"/>
      <c r="D76" s="292"/>
      <c r="E76" s="292"/>
      <c r="F76" s="292"/>
      <c r="G76" s="292"/>
      <c r="H76" s="292"/>
      <c r="I76" s="325" t="str">
        <f t="shared" si="6"/>
        <v/>
      </c>
      <c r="J76" s="325"/>
      <c r="K76" s="292"/>
      <c r="L76" s="292"/>
      <c r="M76" s="293"/>
      <c r="O76" s="450"/>
      <c r="P76" s="450"/>
      <c r="Q76" s="280" t="s">
        <v>155</v>
      </c>
      <c r="R76" s="281"/>
      <c r="S76" s="281"/>
      <c r="T76" s="281"/>
      <c r="U76" s="281"/>
      <c r="V76" s="281"/>
      <c r="W76" s="282"/>
    </row>
    <row r="77" spans="2:23" ht="18" customHeight="1" thickBot="1" x14ac:dyDescent="0.45">
      <c r="B77" s="65">
        <v>16</v>
      </c>
      <c r="C77" s="292"/>
      <c r="D77" s="292"/>
      <c r="E77" s="292"/>
      <c r="F77" s="292"/>
      <c r="G77" s="292"/>
      <c r="H77" s="292"/>
      <c r="I77" s="325" t="str">
        <f t="shared" si="6"/>
        <v/>
      </c>
      <c r="J77" s="325"/>
      <c r="K77" s="292"/>
      <c r="L77" s="292"/>
      <c r="M77" s="293"/>
      <c r="O77" s="450"/>
      <c r="P77" s="450"/>
      <c r="Q77" s="277" t="s">
        <v>154</v>
      </c>
      <c r="R77" s="278"/>
      <c r="S77" s="278"/>
      <c r="T77" s="278"/>
      <c r="U77" s="278"/>
      <c r="V77" s="278"/>
      <c r="W77" s="279"/>
    </row>
    <row r="78" spans="2:23" ht="18" customHeight="1" x14ac:dyDescent="0.4">
      <c r="B78" s="65">
        <v>17</v>
      </c>
      <c r="C78" s="292"/>
      <c r="D78" s="292"/>
      <c r="E78" s="292"/>
      <c r="F78" s="292"/>
      <c r="G78" s="292"/>
      <c r="H78" s="292"/>
      <c r="I78" s="325" t="str">
        <f t="shared" si="6"/>
        <v/>
      </c>
      <c r="J78" s="325"/>
      <c r="K78" s="292"/>
      <c r="L78" s="292"/>
      <c r="M78" s="293"/>
      <c r="O78" s="450"/>
      <c r="P78" s="450"/>
    </row>
    <row r="79" spans="2:23" ht="18" customHeight="1" thickBot="1" x14ac:dyDescent="0.45">
      <c r="B79" s="65">
        <v>18</v>
      </c>
      <c r="C79" s="292"/>
      <c r="D79" s="292"/>
      <c r="E79" s="292"/>
      <c r="F79" s="292"/>
      <c r="G79" s="292"/>
      <c r="H79" s="292"/>
      <c r="I79" s="325" t="str">
        <f t="shared" si="6"/>
        <v/>
      </c>
      <c r="J79" s="325"/>
      <c r="K79" s="292"/>
      <c r="L79" s="292"/>
      <c r="M79" s="293"/>
      <c r="O79" s="450"/>
      <c r="P79" s="450"/>
      <c r="Q79" s="449" t="s">
        <v>156</v>
      </c>
      <c r="R79" s="449"/>
      <c r="S79" s="449"/>
    </row>
    <row r="80" spans="2:23" ht="18" customHeight="1" x14ac:dyDescent="0.4">
      <c r="B80" s="65">
        <v>19</v>
      </c>
      <c r="C80" s="292"/>
      <c r="D80" s="292"/>
      <c r="E80" s="292"/>
      <c r="F80" s="292"/>
      <c r="G80" s="292"/>
      <c r="H80" s="292"/>
      <c r="I80" s="325" t="str">
        <f t="shared" si="6"/>
        <v/>
      </c>
      <c r="J80" s="325"/>
      <c r="K80" s="292"/>
      <c r="L80" s="292"/>
      <c r="M80" s="293"/>
      <c r="O80" s="450"/>
      <c r="P80" s="450"/>
      <c r="Q80" s="328" t="s">
        <v>157</v>
      </c>
      <c r="R80" s="329"/>
      <c r="S80" s="329"/>
      <c r="T80" s="329"/>
      <c r="U80" s="329"/>
      <c r="V80" s="329"/>
      <c r="W80" s="330"/>
    </row>
    <row r="81" spans="2:23" ht="18" customHeight="1" x14ac:dyDescent="0.4">
      <c r="B81" s="65">
        <v>20</v>
      </c>
      <c r="C81" s="292"/>
      <c r="D81" s="292"/>
      <c r="E81" s="292"/>
      <c r="F81" s="292"/>
      <c r="G81" s="292"/>
      <c r="H81" s="292"/>
      <c r="I81" s="325" t="str">
        <f t="shared" si="6"/>
        <v/>
      </c>
      <c r="J81" s="325"/>
      <c r="K81" s="292"/>
      <c r="L81" s="292"/>
      <c r="M81" s="293"/>
      <c r="O81" s="450"/>
      <c r="P81" s="450"/>
      <c r="Q81" s="331"/>
      <c r="R81" s="332"/>
      <c r="S81" s="332"/>
      <c r="T81" s="332"/>
      <c r="U81" s="332"/>
      <c r="V81" s="332"/>
      <c r="W81" s="333"/>
    </row>
    <row r="82" spans="2:23" ht="18" customHeight="1" x14ac:dyDescent="0.4">
      <c r="B82" s="65">
        <v>21</v>
      </c>
      <c r="C82" s="292"/>
      <c r="D82" s="292"/>
      <c r="E82" s="292"/>
      <c r="F82" s="292"/>
      <c r="G82" s="292"/>
      <c r="H82" s="292"/>
      <c r="I82" s="325" t="str">
        <f t="shared" si="6"/>
        <v/>
      </c>
      <c r="J82" s="325"/>
      <c r="K82" s="292"/>
      <c r="L82" s="292"/>
      <c r="M82" s="293"/>
      <c r="O82" s="450"/>
      <c r="P82" s="450"/>
      <c r="Q82" s="331"/>
      <c r="R82" s="332"/>
      <c r="S82" s="332"/>
      <c r="T82" s="332"/>
      <c r="U82" s="332"/>
      <c r="V82" s="332"/>
      <c r="W82" s="333"/>
    </row>
    <row r="83" spans="2:23" ht="18" customHeight="1" x14ac:dyDescent="0.4">
      <c r="B83" s="65">
        <v>22</v>
      </c>
      <c r="C83" s="292"/>
      <c r="D83" s="292"/>
      <c r="E83" s="292"/>
      <c r="F83" s="292"/>
      <c r="G83" s="292"/>
      <c r="H83" s="292"/>
      <c r="I83" s="325" t="str">
        <f t="shared" si="6"/>
        <v/>
      </c>
      <c r="J83" s="325"/>
      <c r="K83" s="292"/>
      <c r="L83" s="292"/>
      <c r="M83" s="293"/>
      <c r="O83" s="450"/>
      <c r="P83" s="450"/>
      <c r="Q83" s="331"/>
      <c r="R83" s="332"/>
      <c r="S83" s="332"/>
      <c r="T83" s="332"/>
      <c r="U83" s="332"/>
      <c r="V83" s="332"/>
      <c r="W83" s="333"/>
    </row>
    <row r="84" spans="2:23" ht="18" customHeight="1" thickBot="1" x14ac:dyDescent="0.45">
      <c r="B84" s="65">
        <v>23</v>
      </c>
      <c r="C84" s="292"/>
      <c r="D84" s="292"/>
      <c r="E84" s="292"/>
      <c r="F84" s="292"/>
      <c r="G84" s="292"/>
      <c r="H84" s="292"/>
      <c r="I84" s="325" t="str">
        <f t="shared" si="6"/>
        <v/>
      </c>
      <c r="J84" s="325"/>
      <c r="K84" s="292"/>
      <c r="L84" s="292"/>
      <c r="M84" s="293"/>
      <c r="O84" s="450"/>
      <c r="P84" s="450"/>
      <c r="Q84" s="334"/>
      <c r="R84" s="335"/>
      <c r="S84" s="335"/>
      <c r="T84" s="335"/>
      <c r="U84" s="335"/>
      <c r="V84" s="335"/>
      <c r="W84" s="336"/>
    </row>
    <row r="85" spans="2:23" ht="18" customHeight="1" x14ac:dyDescent="0.4">
      <c r="B85" s="65">
        <v>24</v>
      </c>
      <c r="C85" s="292"/>
      <c r="D85" s="292"/>
      <c r="E85" s="292"/>
      <c r="F85" s="292"/>
      <c r="G85" s="292"/>
      <c r="H85" s="292"/>
      <c r="I85" s="325" t="str">
        <f t="shared" si="6"/>
        <v/>
      </c>
      <c r="J85" s="325"/>
      <c r="K85" s="292"/>
      <c r="L85" s="292"/>
      <c r="M85" s="293"/>
      <c r="O85" s="450"/>
      <c r="P85" s="450"/>
    </row>
    <row r="86" spans="2:23" ht="18" customHeight="1" x14ac:dyDescent="0.4">
      <c r="B86" s="65">
        <v>25</v>
      </c>
      <c r="C86" s="292"/>
      <c r="D86" s="292"/>
      <c r="E86" s="292"/>
      <c r="F86" s="292"/>
      <c r="G86" s="292"/>
      <c r="H86" s="292"/>
      <c r="I86" s="325" t="str">
        <f t="shared" si="6"/>
        <v/>
      </c>
      <c r="J86" s="325"/>
      <c r="K86" s="292"/>
      <c r="L86" s="292"/>
      <c r="M86" s="293"/>
      <c r="O86" s="450"/>
      <c r="P86" s="450"/>
    </row>
    <row r="87" spans="2:23" ht="18" customHeight="1" x14ac:dyDescent="0.4">
      <c r="B87" s="65">
        <v>26</v>
      </c>
      <c r="C87" s="292"/>
      <c r="D87" s="292"/>
      <c r="E87" s="292"/>
      <c r="F87" s="292"/>
      <c r="G87" s="292"/>
      <c r="H87" s="292"/>
      <c r="I87" s="325" t="str">
        <f t="shared" si="6"/>
        <v/>
      </c>
      <c r="J87" s="325"/>
      <c r="K87" s="292"/>
      <c r="L87" s="292"/>
      <c r="M87" s="293"/>
      <c r="O87" s="450"/>
      <c r="P87" s="450"/>
    </row>
    <row r="88" spans="2:23" ht="18" customHeight="1" x14ac:dyDescent="0.4">
      <c r="B88" s="65">
        <v>27</v>
      </c>
      <c r="C88" s="292"/>
      <c r="D88" s="292"/>
      <c r="E88" s="292"/>
      <c r="F88" s="292"/>
      <c r="G88" s="292"/>
      <c r="H88" s="292"/>
      <c r="I88" s="325" t="str">
        <f t="shared" si="6"/>
        <v/>
      </c>
      <c r="J88" s="325"/>
      <c r="K88" s="292"/>
      <c r="L88" s="292"/>
      <c r="M88" s="293"/>
      <c r="O88" s="450"/>
      <c r="P88" s="450"/>
    </row>
    <row r="89" spans="2:23" ht="18" customHeight="1" x14ac:dyDescent="0.4">
      <c r="B89" s="65">
        <v>28</v>
      </c>
      <c r="C89" s="292"/>
      <c r="D89" s="292"/>
      <c r="E89" s="292"/>
      <c r="F89" s="292"/>
      <c r="G89" s="292"/>
      <c r="H89" s="292"/>
      <c r="I89" s="325" t="str">
        <f t="shared" si="6"/>
        <v/>
      </c>
      <c r="J89" s="325"/>
      <c r="K89" s="292"/>
      <c r="L89" s="292"/>
      <c r="M89" s="293"/>
      <c r="O89" s="450"/>
      <c r="P89" s="450"/>
    </row>
    <row r="90" spans="2:23" ht="18" customHeight="1" x14ac:dyDescent="0.4">
      <c r="B90" s="65">
        <v>29</v>
      </c>
      <c r="C90" s="292"/>
      <c r="D90" s="292"/>
      <c r="E90" s="292"/>
      <c r="F90" s="292"/>
      <c r="G90" s="292"/>
      <c r="H90" s="292"/>
      <c r="I90" s="325" t="str">
        <f t="shared" si="6"/>
        <v/>
      </c>
      <c r="J90" s="325"/>
      <c r="K90" s="292"/>
      <c r="L90" s="292"/>
      <c r="M90" s="293"/>
      <c r="O90" s="450"/>
      <c r="P90" s="450"/>
    </row>
    <row r="91" spans="2:23" ht="18" customHeight="1" thickBot="1" x14ac:dyDescent="0.45">
      <c r="B91" s="67">
        <v>30</v>
      </c>
      <c r="C91" s="337"/>
      <c r="D91" s="337"/>
      <c r="E91" s="337"/>
      <c r="F91" s="337"/>
      <c r="G91" s="337"/>
      <c r="H91" s="337"/>
      <c r="I91" s="338" t="str">
        <f t="shared" si="6"/>
        <v/>
      </c>
      <c r="J91" s="338"/>
      <c r="K91" s="337"/>
      <c r="L91" s="337"/>
      <c r="M91" s="358"/>
      <c r="O91" s="450"/>
      <c r="P91" s="450"/>
    </row>
    <row r="92" spans="2:23" ht="18" customHeight="1" thickBot="1" x14ac:dyDescent="0.45"/>
    <row r="93" spans="2:23" ht="18" customHeight="1" x14ac:dyDescent="0.4">
      <c r="B93" s="301" t="s">
        <v>72</v>
      </c>
      <c r="C93" s="302"/>
      <c r="D93" s="302"/>
      <c r="E93" s="302"/>
      <c r="F93" s="302"/>
      <c r="G93" s="302"/>
      <c r="H93" s="302"/>
      <c r="I93" s="302"/>
      <c r="J93" s="302"/>
      <c r="K93" s="302"/>
      <c r="L93" s="303"/>
      <c r="O93" s="450" t="s">
        <v>204</v>
      </c>
      <c r="P93" s="450"/>
    </row>
    <row r="94" spans="2:23" ht="18" customHeight="1" thickBot="1" x14ac:dyDescent="0.45">
      <c r="B94" s="63" t="s">
        <v>65</v>
      </c>
      <c r="C94" s="294" t="s">
        <v>36</v>
      </c>
      <c r="D94" s="294"/>
      <c r="E94" s="294"/>
      <c r="F94" s="294"/>
      <c r="G94" s="294"/>
      <c r="H94" s="294"/>
      <c r="I94" s="294" t="s">
        <v>34</v>
      </c>
      <c r="J94" s="294"/>
      <c r="K94" s="294" t="s">
        <v>25</v>
      </c>
      <c r="L94" s="339"/>
      <c r="O94" s="450"/>
      <c r="P94" s="450"/>
    </row>
    <row r="95" spans="2:23" ht="18" customHeight="1" thickTop="1" x14ac:dyDescent="0.4">
      <c r="B95" s="344">
        <v>1</v>
      </c>
      <c r="C95" s="299"/>
      <c r="D95" s="299"/>
      <c r="E95" s="299"/>
      <c r="F95" s="299"/>
      <c r="G95" s="299"/>
      <c r="H95" s="299"/>
      <c r="I95" s="324" t="str">
        <f>IF(C95="","",VLOOKUP(C95,$AM$27:$AP$57,3,0))</f>
        <v/>
      </c>
      <c r="J95" s="324"/>
      <c r="K95" s="324" t="str">
        <f>IF(C95="","",VLOOKUP(C95,$AM$27:$AP$57,4,0))</f>
        <v/>
      </c>
      <c r="L95" s="342"/>
      <c r="O95" s="450"/>
      <c r="P95" s="450"/>
      <c r="Q95" s="276" t="s">
        <v>92</v>
      </c>
      <c r="R95" s="276"/>
      <c r="S95" s="276"/>
      <c r="T95" s="276"/>
      <c r="U95" s="276"/>
      <c r="V95" s="276"/>
      <c r="W95" s="276"/>
    </row>
    <row r="96" spans="2:23" ht="18" customHeight="1" thickBot="1" x14ac:dyDescent="0.45">
      <c r="B96" s="340"/>
      <c r="C96" s="292"/>
      <c r="D96" s="292"/>
      <c r="E96" s="292"/>
      <c r="F96" s="292"/>
      <c r="G96" s="292"/>
      <c r="H96" s="292"/>
      <c r="I96" s="324" t="str">
        <f t="shared" ref="I96:I124" si="7">IF(C96="","",VLOOKUP(C96,$AM$27:$AP$57,3,0))</f>
        <v/>
      </c>
      <c r="J96" s="324"/>
      <c r="K96" s="325" t="str">
        <f t="shared" ref="K96:K124" si="8">IF(C96="","",VLOOKUP(C96,$AM$27:$AP$57,4,0))</f>
        <v/>
      </c>
      <c r="L96" s="343"/>
      <c r="O96" s="450"/>
      <c r="P96" s="450"/>
      <c r="Q96" s="451"/>
      <c r="R96" s="451"/>
      <c r="S96" s="451"/>
      <c r="T96" s="451"/>
      <c r="U96" s="451"/>
      <c r="V96" s="451"/>
      <c r="W96" s="451"/>
    </row>
    <row r="97" spans="2:23" ht="18" customHeight="1" x14ac:dyDescent="0.4">
      <c r="B97" s="340">
        <v>2</v>
      </c>
      <c r="C97" s="292"/>
      <c r="D97" s="292"/>
      <c r="E97" s="292"/>
      <c r="F97" s="292"/>
      <c r="G97" s="292"/>
      <c r="H97" s="292"/>
      <c r="I97" s="324" t="str">
        <f t="shared" si="7"/>
        <v/>
      </c>
      <c r="J97" s="324"/>
      <c r="K97" s="325" t="str">
        <f t="shared" si="8"/>
        <v/>
      </c>
      <c r="L97" s="343"/>
      <c r="O97" s="450"/>
      <c r="P97" s="450"/>
      <c r="Q97" s="328" t="s">
        <v>202</v>
      </c>
      <c r="R97" s="329"/>
      <c r="S97" s="329"/>
      <c r="T97" s="329"/>
      <c r="U97" s="329"/>
      <c r="V97" s="329"/>
      <c r="W97" s="330"/>
    </row>
    <row r="98" spans="2:23" ht="18" customHeight="1" x14ac:dyDescent="0.4">
      <c r="B98" s="340"/>
      <c r="C98" s="292"/>
      <c r="D98" s="292"/>
      <c r="E98" s="292"/>
      <c r="F98" s="292"/>
      <c r="G98" s="292"/>
      <c r="H98" s="292"/>
      <c r="I98" s="324" t="str">
        <f t="shared" si="7"/>
        <v/>
      </c>
      <c r="J98" s="324"/>
      <c r="K98" s="325" t="str">
        <f t="shared" si="8"/>
        <v/>
      </c>
      <c r="L98" s="343"/>
      <c r="O98" s="450"/>
      <c r="P98" s="450"/>
      <c r="Q98" s="331"/>
      <c r="R98" s="332"/>
      <c r="S98" s="332"/>
      <c r="T98" s="332"/>
      <c r="U98" s="332"/>
      <c r="V98" s="332"/>
      <c r="W98" s="333"/>
    </row>
    <row r="99" spans="2:23" ht="18" customHeight="1" x14ac:dyDescent="0.4">
      <c r="B99" s="340">
        <v>3</v>
      </c>
      <c r="C99" s="292"/>
      <c r="D99" s="292"/>
      <c r="E99" s="292"/>
      <c r="F99" s="292"/>
      <c r="G99" s="292"/>
      <c r="H99" s="292"/>
      <c r="I99" s="324" t="str">
        <f t="shared" si="7"/>
        <v/>
      </c>
      <c r="J99" s="324"/>
      <c r="K99" s="325" t="str">
        <f t="shared" si="8"/>
        <v/>
      </c>
      <c r="L99" s="343"/>
      <c r="O99" s="450"/>
      <c r="P99" s="450"/>
      <c r="Q99" s="331"/>
      <c r="R99" s="332"/>
      <c r="S99" s="332"/>
      <c r="T99" s="332"/>
      <c r="U99" s="332"/>
      <c r="V99" s="332"/>
      <c r="W99" s="333"/>
    </row>
    <row r="100" spans="2:23" ht="18" customHeight="1" thickBot="1" x14ac:dyDescent="0.45">
      <c r="B100" s="340"/>
      <c r="C100" s="292"/>
      <c r="D100" s="292"/>
      <c r="E100" s="292"/>
      <c r="F100" s="292"/>
      <c r="G100" s="292"/>
      <c r="H100" s="292"/>
      <c r="I100" s="324" t="str">
        <f t="shared" si="7"/>
        <v/>
      </c>
      <c r="J100" s="324"/>
      <c r="K100" s="325" t="str">
        <f t="shared" si="8"/>
        <v/>
      </c>
      <c r="L100" s="343"/>
      <c r="O100" s="450"/>
      <c r="P100" s="450"/>
      <c r="Q100" s="334"/>
      <c r="R100" s="335"/>
      <c r="S100" s="335"/>
      <c r="T100" s="335"/>
      <c r="U100" s="335"/>
      <c r="V100" s="335"/>
      <c r="W100" s="336"/>
    </row>
    <row r="101" spans="2:23" ht="18" customHeight="1" x14ac:dyDescent="0.4">
      <c r="B101" s="340">
        <v>4</v>
      </c>
      <c r="C101" s="292"/>
      <c r="D101" s="292"/>
      <c r="E101" s="292"/>
      <c r="F101" s="292"/>
      <c r="G101" s="292"/>
      <c r="H101" s="292"/>
      <c r="I101" s="324" t="str">
        <f t="shared" si="7"/>
        <v/>
      </c>
      <c r="J101" s="324"/>
      <c r="K101" s="325" t="str">
        <f t="shared" si="8"/>
        <v/>
      </c>
      <c r="L101" s="343"/>
      <c r="O101" s="450"/>
      <c r="P101" s="450"/>
    </row>
    <row r="102" spans="2:23" ht="18" customHeight="1" thickBot="1" x14ac:dyDescent="0.45">
      <c r="B102" s="340"/>
      <c r="C102" s="292"/>
      <c r="D102" s="292"/>
      <c r="E102" s="292"/>
      <c r="F102" s="292"/>
      <c r="G102" s="292"/>
      <c r="H102" s="292"/>
      <c r="I102" s="324" t="str">
        <f t="shared" si="7"/>
        <v/>
      </c>
      <c r="J102" s="324"/>
      <c r="K102" s="325" t="str">
        <f t="shared" si="8"/>
        <v/>
      </c>
      <c r="L102" s="343"/>
      <c r="O102" s="450"/>
      <c r="P102" s="450"/>
      <c r="Q102" s="479" t="s">
        <v>150</v>
      </c>
      <c r="R102" s="479"/>
    </row>
    <row r="103" spans="2:23" ht="18" customHeight="1" x14ac:dyDescent="0.4">
      <c r="B103" s="340">
        <v>5</v>
      </c>
      <c r="C103" s="292"/>
      <c r="D103" s="292"/>
      <c r="E103" s="292"/>
      <c r="F103" s="292"/>
      <c r="G103" s="292"/>
      <c r="H103" s="292"/>
      <c r="I103" s="324" t="str">
        <f t="shared" si="7"/>
        <v/>
      </c>
      <c r="J103" s="324"/>
      <c r="K103" s="325" t="str">
        <f t="shared" si="8"/>
        <v/>
      </c>
      <c r="L103" s="343"/>
      <c r="O103" s="450"/>
      <c r="P103" s="450"/>
      <c r="Q103" s="418" t="s">
        <v>153</v>
      </c>
      <c r="R103" s="419"/>
      <c r="S103" s="419"/>
      <c r="T103" s="419"/>
      <c r="U103" s="419"/>
      <c r="V103" s="419"/>
      <c r="W103" s="420"/>
    </row>
    <row r="104" spans="2:23" ht="18" customHeight="1" x14ac:dyDescent="0.4">
      <c r="B104" s="340"/>
      <c r="C104" s="292"/>
      <c r="D104" s="292"/>
      <c r="E104" s="292"/>
      <c r="F104" s="292"/>
      <c r="G104" s="292"/>
      <c r="H104" s="292"/>
      <c r="I104" s="324" t="str">
        <f t="shared" si="7"/>
        <v/>
      </c>
      <c r="J104" s="324"/>
      <c r="K104" s="325" t="str">
        <f t="shared" si="8"/>
        <v/>
      </c>
      <c r="L104" s="343"/>
      <c r="O104" s="450"/>
      <c r="P104" s="450"/>
      <c r="Q104" s="412" t="s">
        <v>152</v>
      </c>
      <c r="R104" s="413"/>
      <c r="S104" s="413"/>
      <c r="T104" s="413"/>
      <c r="U104" s="413"/>
      <c r="V104" s="413"/>
      <c r="W104" s="414"/>
    </row>
    <row r="105" spans="2:23" ht="18" customHeight="1" x14ac:dyDescent="0.4">
      <c r="B105" s="340">
        <v>6</v>
      </c>
      <c r="C105" s="292"/>
      <c r="D105" s="292"/>
      <c r="E105" s="292"/>
      <c r="F105" s="292"/>
      <c r="G105" s="292"/>
      <c r="H105" s="292"/>
      <c r="I105" s="324" t="str">
        <f t="shared" si="7"/>
        <v/>
      </c>
      <c r="J105" s="324"/>
      <c r="K105" s="325" t="str">
        <f t="shared" si="8"/>
        <v/>
      </c>
      <c r="L105" s="343"/>
      <c r="O105" s="450"/>
      <c r="P105" s="450"/>
      <c r="Q105" s="412"/>
      <c r="R105" s="413"/>
      <c r="S105" s="413"/>
      <c r="T105" s="413"/>
      <c r="U105" s="413"/>
      <c r="V105" s="413"/>
      <c r="W105" s="414"/>
    </row>
    <row r="106" spans="2:23" ht="18" customHeight="1" x14ac:dyDescent="0.4">
      <c r="B106" s="340"/>
      <c r="C106" s="292"/>
      <c r="D106" s="292"/>
      <c r="E106" s="292"/>
      <c r="F106" s="292"/>
      <c r="G106" s="292"/>
      <c r="H106" s="292"/>
      <c r="I106" s="324" t="str">
        <f t="shared" si="7"/>
        <v/>
      </c>
      <c r="J106" s="324"/>
      <c r="K106" s="325" t="str">
        <f t="shared" si="8"/>
        <v/>
      </c>
      <c r="L106" s="343"/>
      <c r="O106" s="450"/>
      <c r="P106" s="450"/>
      <c r="Q106" s="412"/>
      <c r="R106" s="413"/>
      <c r="S106" s="413"/>
      <c r="T106" s="413"/>
      <c r="U106" s="413"/>
      <c r="V106" s="413"/>
      <c r="W106" s="414"/>
    </row>
    <row r="107" spans="2:23" ht="18" customHeight="1" thickBot="1" x14ac:dyDescent="0.45">
      <c r="B107" s="340">
        <v>7</v>
      </c>
      <c r="C107" s="292"/>
      <c r="D107" s="292"/>
      <c r="E107" s="292"/>
      <c r="F107" s="292"/>
      <c r="G107" s="292"/>
      <c r="H107" s="292"/>
      <c r="I107" s="324" t="str">
        <f t="shared" si="7"/>
        <v/>
      </c>
      <c r="J107" s="324"/>
      <c r="K107" s="325" t="str">
        <f t="shared" si="8"/>
        <v/>
      </c>
      <c r="L107" s="343"/>
      <c r="O107" s="450"/>
      <c r="P107" s="450"/>
      <c r="Q107" s="415"/>
      <c r="R107" s="416"/>
      <c r="S107" s="416"/>
      <c r="T107" s="416"/>
      <c r="U107" s="416"/>
      <c r="V107" s="416"/>
      <c r="W107" s="417"/>
    </row>
    <row r="108" spans="2:23" ht="18" customHeight="1" x14ac:dyDescent="0.4">
      <c r="B108" s="340"/>
      <c r="C108" s="292"/>
      <c r="D108" s="292"/>
      <c r="E108" s="292"/>
      <c r="F108" s="292"/>
      <c r="G108" s="292"/>
      <c r="H108" s="292"/>
      <c r="I108" s="324" t="str">
        <f t="shared" si="7"/>
        <v/>
      </c>
      <c r="J108" s="324"/>
      <c r="K108" s="325" t="str">
        <f t="shared" si="8"/>
        <v/>
      </c>
      <c r="L108" s="343"/>
      <c r="O108" s="450"/>
      <c r="P108" s="450"/>
    </row>
    <row r="109" spans="2:23" ht="18" customHeight="1" thickBot="1" x14ac:dyDescent="0.45">
      <c r="B109" s="340">
        <v>8</v>
      </c>
      <c r="C109" s="292"/>
      <c r="D109" s="292"/>
      <c r="E109" s="292"/>
      <c r="F109" s="292"/>
      <c r="G109" s="292"/>
      <c r="H109" s="292"/>
      <c r="I109" s="324" t="str">
        <f t="shared" si="7"/>
        <v/>
      </c>
      <c r="J109" s="324"/>
      <c r="K109" s="325" t="str">
        <f t="shared" si="8"/>
        <v/>
      </c>
      <c r="L109" s="343"/>
      <c r="O109" s="450"/>
      <c r="P109" s="450"/>
      <c r="Q109" s="66" t="s">
        <v>34</v>
      </c>
    </row>
    <row r="110" spans="2:23" ht="18" customHeight="1" x14ac:dyDescent="0.4">
      <c r="B110" s="340"/>
      <c r="C110" s="292"/>
      <c r="D110" s="292"/>
      <c r="E110" s="292"/>
      <c r="F110" s="292"/>
      <c r="G110" s="292"/>
      <c r="H110" s="292"/>
      <c r="I110" s="324" t="str">
        <f t="shared" si="7"/>
        <v/>
      </c>
      <c r="J110" s="324"/>
      <c r="K110" s="325" t="str">
        <f t="shared" si="8"/>
        <v/>
      </c>
      <c r="L110" s="343"/>
      <c r="O110" s="450"/>
      <c r="P110" s="450"/>
      <c r="Q110" s="280" t="s">
        <v>155</v>
      </c>
      <c r="R110" s="281"/>
      <c r="S110" s="281"/>
      <c r="T110" s="281"/>
      <c r="U110" s="281"/>
      <c r="V110" s="281"/>
      <c r="W110" s="282"/>
    </row>
    <row r="111" spans="2:23" ht="18" customHeight="1" thickBot="1" x14ac:dyDescent="0.45">
      <c r="B111" s="340">
        <v>9</v>
      </c>
      <c r="C111" s="292"/>
      <c r="D111" s="292"/>
      <c r="E111" s="292"/>
      <c r="F111" s="292"/>
      <c r="G111" s="292"/>
      <c r="H111" s="292"/>
      <c r="I111" s="324" t="str">
        <f t="shared" si="7"/>
        <v/>
      </c>
      <c r="J111" s="324"/>
      <c r="K111" s="325" t="str">
        <f t="shared" si="8"/>
        <v/>
      </c>
      <c r="L111" s="343"/>
      <c r="O111" s="450"/>
      <c r="P111" s="450"/>
      <c r="Q111" s="277" t="s">
        <v>154</v>
      </c>
      <c r="R111" s="278"/>
      <c r="S111" s="278"/>
      <c r="T111" s="278"/>
      <c r="U111" s="278"/>
      <c r="V111" s="278"/>
      <c r="W111" s="279"/>
    </row>
    <row r="112" spans="2:23" ht="18" customHeight="1" x14ac:dyDescent="0.4">
      <c r="B112" s="340"/>
      <c r="C112" s="292"/>
      <c r="D112" s="292"/>
      <c r="E112" s="292"/>
      <c r="F112" s="292"/>
      <c r="G112" s="292"/>
      <c r="H112" s="292"/>
      <c r="I112" s="324" t="str">
        <f t="shared" si="7"/>
        <v/>
      </c>
      <c r="J112" s="324"/>
      <c r="K112" s="325" t="str">
        <f t="shared" si="8"/>
        <v/>
      </c>
      <c r="L112" s="343"/>
      <c r="O112" s="450"/>
      <c r="P112" s="450"/>
    </row>
    <row r="113" spans="2:30" ht="18" customHeight="1" x14ac:dyDescent="0.4">
      <c r="B113" s="340">
        <v>10</v>
      </c>
      <c r="C113" s="292"/>
      <c r="D113" s="292"/>
      <c r="E113" s="292"/>
      <c r="F113" s="292"/>
      <c r="G113" s="292"/>
      <c r="H113" s="292"/>
      <c r="I113" s="324" t="str">
        <f t="shared" si="7"/>
        <v/>
      </c>
      <c r="J113" s="324"/>
      <c r="K113" s="325" t="str">
        <f t="shared" si="8"/>
        <v/>
      </c>
      <c r="L113" s="343"/>
      <c r="O113" s="450"/>
      <c r="P113" s="450"/>
    </row>
    <row r="114" spans="2:30" ht="18" customHeight="1" x14ac:dyDescent="0.4">
      <c r="B114" s="340"/>
      <c r="C114" s="292"/>
      <c r="D114" s="292"/>
      <c r="E114" s="292"/>
      <c r="F114" s="292"/>
      <c r="G114" s="292"/>
      <c r="H114" s="292"/>
      <c r="I114" s="324" t="str">
        <f t="shared" si="7"/>
        <v/>
      </c>
      <c r="J114" s="324"/>
      <c r="K114" s="325" t="str">
        <f t="shared" si="8"/>
        <v/>
      </c>
      <c r="L114" s="343"/>
      <c r="O114" s="450"/>
      <c r="P114" s="450"/>
    </row>
    <row r="115" spans="2:30" ht="18" customHeight="1" x14ac:dyDescent="0.4">
      <c r="B115" s="340">
        <v>11</v>
      </c>
      <c r="C115" s="292"/>
      <c r="D115" s="292"/>
      <c r="E115" s="292"/>
      <c r="F115" s="292"/>
      <c r="G115" s="292"/>
      <c r="H115" s="292"/>
      <c r="I115" s="324" t="str">
        <f t="shared" si="7"/>
        <v/>
      </c>
      <c r="J115" s="324"/>
      <c r="K115" s="325" t="str">
        <f t="shared" si="8"/>
        <v/>
      </c>
      <c r="L115" s="343"/>
      <c r="O115" s="450"/>
      <c r="P115" s="450"/>
    </row>
    <row r="116" spans="2:30" ht="18" customHeight="1" x14ac:dyDescent="0.4">
      <c r="B116" s="340"/>
      <c r="C116" s="292"/>
      <c r="D116" s="292"/>
      <c r="E116" s="292"/>
      <c r="F116" s="292"/>
      <c r="G116" s="292"/>
      <c r="H116" s="292"/>
      <c r="I116" s="324" t="str">
        <f t="shared" si="7"/>
        <v/>
      </c>
      <c r="J116" s="324"/>
      <c r="K116" s="325" t="str">
        <f t="shared" si="8"/>
        <v/>
      </c>
      <c r="L116" s="343"/>
      <c r="O116" s="450"/>
      <c r="P116" s="450"/>
    </row>
    <row r="117" spans="2:30" ht="18" customHeight="1" x14ac:dyDescent="0.4">
      <c r="B117" s="340">
        <v>12</v>
      </c>
      <c r="C117" s="292"/>
      <c r="D117" s="292"/>
      <c r="E117" s="292"/>
      <c r="F117" s="292"/>
      <c r="G117" s="292"/>
      <c r="H117" s="292"/>
      <c r="I117" s="324" t="str">
        <f t="shared" si="7"/>
        <v/>
      </c>
      <c r="J117" s="324"/>
      <c r="K117" s="325" t="str">
        <f t="shared" si="8"/>
        <v/>
      </c>
      <c r="L117" s="343"/>
      <c r="O117" s="450"/>
      <c r="P117" s="450"/>
    </row>
    <row r="118" spans="2:30" ht="18" customHeight="1" x14ac:dyDescent="0.4">
      <c r="B118" s="340"/>
      <c r="C118" s="292"/>
      <c r="D118" s="292"/>
      <c r="E118" s="292"/>
      <c r="F118" s="292"/>
      <c r="G118" s="292"/>
      <c r="H118" s="292"/>
      <c r="I118" s="324" t="str">
        <f t="shared" si="7"/>
        <v/>
      </c>
      <c r="J118" s="324"/>
      <c r="K118" s="325" t="str">
        <f t="shared" si="8"/>
        <v/>
      </c>
      <c r="L118" s="343"/>
      <c r="O118" s="450"/>
      <c r="P118" s="450"/>
    </row>
    <row r="119" spans="2:30" ht="18" customHeight="1" x14ac:dyDescent="0.4">
      <c r="B119" s="340">
        <v>13</v>
      </c>
      <c r="C119" s="292"/>
      <c r="D119" s="292"/>
      <c r="E119" s="292"/>
      <c r="F119" s="292"/>
      <c r="G119" s="292"/>
      <c r="H119" s="292"/>
      <c r="I119" s="324" t="str">
        <f t="shared" si="7"/>
        <v/>
      </c>
      <c r="J119" s="324"/>
      <c r="K119" s="325" t="str">
        <f t="shared" si="8"/>
        <v/>
      </c>
      <c r="L119" s="343"/>
      <c r="O119" s="450"/>
      <c r="P119" s="450"/>
    </row>
    <row r="120" spans="2:30" ht="18" customHeight="1" x14ac:dyDescent="0.4">
      <c r="B120" s="340"/>
      <c r="C120" s="292"/>
      <c r="D120" s="292"/>
      <c r="E120" s="292"/>
      <c r="F120" s="292"/>
      <c r="G120" s="292"/>
      <c r="H120" s="292"/>
      <c r="I120" s="324" t="str">
        <f t="shared" si="7"/>
        <v/>
      </c>
      <c r="J120" s="324"/>
      <c r="K120" s="325" t="str">
        <f t="shared" si="8"/>
        <v/>
      </c>
      <c r="L120" s="343"/>
      <c r="O120" s="450"/>
      <c r="P120" s="450"/>
    </row>
    <row r="121" spans="2:30" ht="18" customHeight="1" x14ac:dyDescent="0.4">
      <c r="B121" s="340">
        <v>14</v>
      </c>
      <c r="C121" s="292"/>
      <c r="D121" s="292"/>
      <c r="E121" s="292"/>
      <c r="F121" s="292"/>
      <c r="G121" s="292"/>
      <c r="H121" s="292"/>
      <c r="I121" s="324" t="str">
        <f t="shared" si="7"/>
        <v/>
      </c>
      <c r="J121" s="324"/>
      <c r="K121" s="325" t="str">
        <f t="shared" si="8"/>
        <v/>
      </c>
      <c r="L121" s="343"/>
      <c r="O121" s="450"/>
      <c r="P121" s="450"/>
    </row>
    <row r="122" spans="2:30" ht="18" customHeight="1" x14ac:dyDescent="0.4">
      <c r="B122" s="340"/>
      <c r="C122" s="292"/>
      <c r="D122" s="292"/>
      <c r="E122" s="292"/>
      <c r="F122" s="292"/>
      <c r="G122" s="292"/>
      <c r="H122" s="292"/>
      <c r="I122" s="324" t="str">
        <f t="shared" si="7"/>
        <v/>
      </c>
      <c r="J122" s="324"/>
      <c r="K122" s="325" t="str">
        <f t="shared" si="8"/>
        <v/>
      </c>
      <c r="L122" s="343"/>
      <c r="O122" s="450"/>
      <c r="P122" s="450"/>
    </row>
    <row r="123" spans="2:30" ht="18" customHeight="1" x14ac:dyDescent="0.4">
      <c r="B123" s="340">
        <v>15</v>
      </c>
      <c r="C123" s="292"/>
      <c r="D123" s="292"/>
      <c r="E123" s="292"/>
      <c r="F123" s="292"/>
      <c r="G123" s="292"/>
      <c r="H123" s="292"/>
      <c r="I123" s="324" t="str">
        <f t="shared" si="7"/>
        <v/>
      </c>
      <c r="J123" s="324"/>
      <c r="K123" s="325" t="str">
        <f t="shared" si="8"/>
        <v/>
      </c>
      <c r="L123" s="343"/>
    </row>
    <row r="124" spans="2:30" ht="18" customHeight="1" thickBot="1" x14ac:dyDescent="0.45">
      <c r="B124" s="341"/>
      <c r="C124" s="337"/>
      <c r="D124" s="337"/>
      <c r="E124" s="337"/>
      <c r="F124" s="337"/>
      <c r="G124" s="337"/>
      <c r="H124" s="337"/>
      <c r="I124" s="345" t="str">
        <f t="shared" si="7"/>
        <v/>
      </c>
      <c r="J124" s="345"/>
      <c r="K124" s="338" t="str">
        <f t="shared" si="8"/>
        <v/>
      </c>
      <c r="L124" s="349"/>
    </row>
    <row r="125" spans="2:30" ht="18" customHeight="1" thickBot="1" x14ac:dyDescent="0.45"/>
    <row r="126" spans="2:30" ht="18" customHeight="1" thickBot="1" x14ac:dyDescent="0.45">
      <c r="B126" s="301" t="s">
        <v>158</v>
      </c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3"/>
      <c r="V126" s="140" t="s">
        <v>150</v>
      </c>
      <c r="W126" s="68"/>
    </row>
    <row r="127" spans="2:30" ht="18" customHeight="1" thickTop="1" thickBot="1" x14ac:dyDescent="0.45">
      <c r="B127" s="63" t="s">
        <v>65</v>
      </c>
      <c r="C127" s="294" t="s">
        <v>36</v>
      </c>
      <c r="D127" s="294"/>
      <c r="E127" s="294"/>
      <c r="F127" s="294"/>
      <c r="G127" s="294"/>
      <c r="H127" s="294"/>
      <c r="I127" s="294" t="s">
        <v>38</v>
      </c>
      <c r="J127" s="294"/>
      <c r="K127" s="294"/>
      <c r="L127" s="294"/>
      <c r="M127" s="360" t="s">
        <v>39</v>
      </c>
      <c r="N127" s="361"/>
      <c r="O127" s="294" t="s">
        <v>159</v>
      </c>
      <c r="P127" s="294"/>
      <c r="Q127" s="294"/>
      <c r="R127" s="294"/>
      <c r="S127" s="294"/>
      <c r="T127" s="339"/>
      <c r="U127" s="141"/>
      <c r="V127" s="170" t="s">
        <v>293</v>
      </c>
      <c r="W127" s="171"/>
      <c r="X127" s="171"/>
      <c r="Y127" s="171"/>
      <c r="Z127" s="171"/>
      <c r="AA127" s="171"/>
      <c r="AB127" s="171"/>
      <c r="AC127" s="171"/>
      <c r="AD127" s="172"/>
    </row>
    <row r="128" spans="2:30" ht="18" customHeight="1" thickTop="1" x14ac:dyDescent="0.4">
      <c r="B128" s="344">
        <v>1</v>
      </c>
      <c r="C128" s="299"/>
      <c r="D128" s="299"/>
      <c r="E128" s="299"/>
      <c r="F128" s="299"/>
      <c r="G128" s="299"/>
      <c r="H128" s="299"/>
      <c r="I128" s="346"/>
      <c r="J128" s="347"/>
      <c r="K128" s="347"/>
      <c r="L128" s="348"/>
      <c r="M128" s="351"/>
      <c r="N128" s="351"/>
      <c r="O128" s="348"/>
      <c r="P128" s="299"/>
      <c r="Q128" s="299"/>
      <c r="R128" s="299"/>
      <c r="S128" s="299"/>
      <c r="T128" s="323"/>
      <c r="U128" s="141"/>
      <c r="V128" s="173"/>
      <c r="W128" s="174"/>
      <c r="X128" s="174"/>
      <c r="Y128" s="174"/>
      <c r="Z128" s="174"/>
      <c r="AA128" s="174"/>
      <c r="AB128" s="174"/>
      <c r="AC128" s="174"/>
      <c r="AD128" s="175"/>
    </row>
    <row r="129" spans="2:30" ht="18" customHeight="1" thickBot="1" x14ac:dyDescent="0.45">
      <c r="B129" s="340"/>
      <c r="C129" s="292"/>
      <c r="D129" s="292"/>
      <c r="E129" s="292"/>
      <c r="F129" s="292"/>
      <c r="G129" s="292"/>
      <c r="H129" s="292"/>
      <c r="I129" s="346"/>
      <c r="J129" s="347"/>
      <c r="K129" s="347"/>
      <c r="L129" s="348"/>
      <c r="M129" s="352"/>
      <c r="N129" s="352"/>
      <c r="O129" s="356"/>
      <c r="P129" s="292"/>
      <c r="Q129" s="292"/>
      <c r="R129" s="292"/>
      <c r="S129" s="292"/>
      <c r="T129" s="293"/>
      <c r="U129" s="141"/>
      <c r="V129" s="176"/>
      <c r="W129" s="177"/>
      <c r="X129" s="177"/>
      <c r="Y129" s="177"/>
      <c r="Z129" s="177"/>
      <c r="AA129" s="177"/>
      <c r="AB129" s="177"/>
      <c r="AC129" s="177"/>
      <c r="AD129" s="178"/>
    </row>
    <row r="130" spans="2:30" ht="18" customHeight="1" thickTop="1" x14ac:dyDescent="0.4">
      <c r="B130" s="340">
        <v>2</v>
      </c>
      <c r="C130" s="292"/>
      <c r="D130" s="292"/>
      <c r="E130" s="292"/>
      <c r="F130" s="292"/>
      <c r="G130" s="292"/>
      <c r="H130" s="292"/>
      <c r="I130" s="346"/>
      <c r="J130" s="347"/>
      <c r="K130" s="347"/>
      <c r="L130" s="348"/>
      <c r="M130" s="352"/>
      <c r="N130" s="352"/>
      <c r="O130" s="356"/>
      <c r="P130" s="292"/>
      <c r="Q130" s="292"/>
      <c r="R130" s="292"/>
      <c r="S130" s="292"/>
      <c r="T130" s="293"/>
    </row>
    <row r="131" spans="2:30" ht="18" customHeight="1" x14ac:dyDescent="0.4">
      <c r="B131" s="340"/>
      <c r="C131" s="292"/>
      <c r="D131" s="292"/>
      <c r="E131" s="292"/>
      <c r="F131" s="292"/>
      <c r="G131" s="292"/>
      <c r="H131" s="292"/>
      <c r="I131" s="346"/>
      <c r="J131" s="347"/>
      <c r="K131" s="347"/>
      <c r="L131" s="348"/>
      <c r="M131" s="352"/>
      <c r="N131" s="352"/>
      <c r="O131" s="356"/>
      <c r="P131" s="292"/>
      <c r="Q131" s="292"/>
      <c r="R131" s="292"/>
      <c r="S131" s="292"/>
      <c r="T131" s="293"/>
    </row>
    <row r="132" spans="2:30" ht="18" customHeight="1" x14ac:dyDescent="0.4">
      <c r="B132" s="340">
        <v>3</v>
      </c>
      <c r="C132" s="292"/>
      <c r="D132" s="292"/>
      <c r="E132" s="292"/>
      <c r="F132" s="292"/>
      <c r="G132" s="292"/>
      <c r="H132" s="292"/>
      <c r="I132" s="346"/>
      <c r="J132" s="347"/>
      <c r="K132" s="347"/>
      <c r="L132" s="348"/>
      <c r="M132" s="352"/>
      <c r="N132" s="352"/>
      <c r="O132" s="356"/>
      <c r="P132" s="292"/>
      <c r="Q132" s="292"/>
      <c r="R132" s="292"/>
      <c r="S132" s="292"/>
      <c r="T132" s="293"/>
    </row>
    <row r="133" spans="2:30" ht="18" customHeight="1" thickBot="1" x14ac:dyDescent="0.45">
      <c r="B133" s="341"/>
      <c r="C133" s="337"/>
      <c r="D133" s="337"/>
      <c r="E133" s="337"/>
      <c r="F133" s="337"/>
      <c r="G133" s="337"/>
      <c r="H133" s="337"/>
      <c r="I133" s="353"/>
      <c r="J133" s="354"/>
      <c r="K133" s="354"/>
      <c r="L133" s="355"/>
      <c r="M133" s="359"/>
      <c r="N133" s="359"/>
      <c r="O133" s="357"/>
      <c r="P133" s="337"/>
      <c r="Q133" s="337"/>
      <c r="R133" s="337"/>
      <c r="S133" s="337"/>
      <c r="T133" s="358"/>
    </row>
    <row r="134" spans="2:30" ht="47.25" customHeight="1" x14ac:dyDescent="0.4">
      <c r="S134" s="350" t="s">
        <v>92</v>
      </c>
      <c r="T134" s="350"/>
      <c r="U134" s="350"/>
      <c r="V134" s="350"/>
      <c r="W134" s="350"/>
      <c r="X134" s="350"/>
      <c r="Y134" s="350"/>
    </row>
    <row r="135" spans="2:30" ht="19.5" thickBot="1" x14ac:dyDescent="0.45">
      <c r="B135" s="295" t="s">
        <v>160</v>
      </c>
      <c r="C135" s="295"/>
      <c r="D135" s="295"/>
      <c r="E135" s="295"/>
      <c r="F135" s="295"/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350"/>
      <c r="T135" s="350"/>
      <c r="U135" s="350"/>
      <c r="V135" s="350"/>
      <c r="W135" s="350"/>
      <c r="X135" s="350"/>
      <c r="Y135" s="350"/>
    </row>
    <row r="136" spans="2:30" ht="18" customHeight="1" thickBot="1" x14ac:dyDescent="0.45">
      <c r="B136" s="362" t="s">
        <v>34</v>
      </c>
      <c r="C136" s="363"/>
      <c r="D136" s="363"/>
      <c r="E136" s="366" t="s">
        <v>161</v>
      </c>
      <c r="F136" s="367"/>
      <c r="G136" s="367"/>
      <c r="H136" s="367"/>
      <c r="I136" s="368"/>
      <c r="J136" s="366" t="s">
        <v>162</v>
      </c>
      <c r="K136" s="367"/>
      <c r="L136" s="397"/>
      <c r="S136" s="179" t="s">
        <v>177</v>
      </c>
      <c r="T136" s="179"/>
      <c r="U136" s="179"/>
    </row>
    <row r="137" spans="2:30" ht="24" customHeight="1" thickTop="1" x14ac:dyDescent="0.4">
      <c r="B137" s="364" t="s">
        <v>163</v>
      </c>
      <c r="C137" s="365"/>
      <c r="D137" s="365"/>
      <c r="E137" s="370"/>
      <c r="F137" s="370"/>
      <c r="G137" s="370"/>
      <c r="H137" s="371"/>
      <c r="I137" s="69" t="s">
        <v>170</v>
      </c>
      <c r="J137" s="387" t="s">
        <v>294</v>
      </c>
      <c r="K137" s="388"/>
      <c r="L137" s="389"/>
      <c r="S137" s="422" t="s">
        <v>178</v>
      </c>
      <c r="T137" s="423"/>
      <c r="U137" s="423"/>
      <c r="V137" s="423"/>
      <c r="W137" s="424"/>
    </row>
    <row r="138" spans="2:30" ht="24" customHeight="1" x14ac:dyDescent="0.4">
      <c r="B138" s="184" t="s">
        <v>164</v>
      </c>
      <c r="C138" s="185"/>
      <c r="D138" s="185"/>
      <c r="E138" s="372"/>
      <c r="F138" s="372"/>
      <c r="G138" s="372"/>
      <c r="H138" s="373"/>
      <c r="I138" s="70" t="s">
        <v>170</v>
      </c>
      <c r="J138" s="387"/>
      <c r="K138" s="388"/>
      <c r="L138" s="389"/>
      <c r="N138" s="432" t="s">
        <v>171</v>
      </c>
      <c r="O138" s="432"/>
      <c r="P138" s="432"/>
      <c r="Q138" s="432"/>
      <c r="S138" s="425"/>
      <c r="T138" s="426"/>
      <c r="U138" s="426"/>
      <c r="V138" s="426"/>
      <c r="W138" s="427"/>
    </row>
    <row r="139" spans="2:30" ht="24" customHeight="1" x14ac:dyDescent="0.4">
      <c r="B139" s="184" t="s">
        <v>165</v>
      </c>
      <c r="C139" s="185"/>
      <c r="D139" s="185"/>
      <c r="E139" s="372"/>
      <c r="F139" s="372"/>
      <c r="G139" s="372"/>
      <c r="H139" s="373"/>
      <c r="I139" s="70" t="s">
        <v>170</v>
      </c>
      <c r="J139" s="387"/>
      <c r="K139" s="388"/>
      <c r="L139" s="389"/>
      <c r="N139" s="433">
        <f>SUM(E137:H144)</f>
        <v>0</v>
      </c>
      <c r="O139" s="434"/>
      <c r="P139" s="434"/>
      <c r="Q139" s="437" t="s">
        <v>170</v>
      </c>
      <c r="S139" s="425"/>
      <c r="T139" s="426"/>
      <c r="U139" s="426"/>
      <c r="V139" s="426"/>
      <c r="W139" s="427"/>
    </row>
    <row r="140" spans="2:30" ht="24" customHeight="1" thickBot="1" x14ac:dyDescent="0.45">
      <c r="B140" s="184" t="s">
        <v>166</v>
      </c>
      <c r="C140" s="185"/>
      <c r="D140" s="185"/>
      <c r="E140" s="372"/>
      <c r="F140" s="372"/>
      <c r="G140" s="372"/>
      <c r="H140" s="373"/>
      <c r="I140" s="70" t="s">
        <v>170</v>
      </c>
      <c r="J140" s="387"/>
      <c r="K140" s="388"/>
      <c r="L140" s="389"/>
      <c r="N140" s="435"/>
      <c r="O140" s="436"/>
      <c r="P140" s="436"/>
      <c r="Q140" s="438"/>
      <c r="S140" s="428"/>
      <c r="T140" s="429"/>
      <c r="U140" s="429"/>
      <c r="V140" s="429"/>
      <c r="W140" s="430"/>
    </row>
    <row r="141" spans="2:30" ht="24" customHeight="1" x14ac:dyDescent="0.4">
      <c r="B141" s="184" t="s">
        <v>167</v>
      </c>
      <c r="C141" s="185"/>
      <c r="D141" s="185"/>
      <c r="E141" s="372"/>
      <c r="F141" s="372"/>
      <c r="G141" s="372"/>
      <c r="H141" s="373"/>
      <c r="I141" s="70" t="s">
        <v>170</v>
      </c>
      <c r="J141" s="387"/>
      <c r="K141" s="388"/>
      <c r="L141" s="389"/>
      <c r="N141" s="439">
        <f>N139*3500</f>
        <v>0</v>
      </c>
      <c r="O141" s="440"/>
      <c r="P141" s="440"/>
      <c r="Q141" s="437" t="s">
        <v>172</v>
      </c>
    </row>
    <row r="142" spans="2:30" ht="24" customHeight="1" x14ac:dyDescent="0.4">
      <c r="B142" s="184" t="s">
        <v>168</v>
      </c>
      <c r="C142" s="185"/>
      <c r="D142" s="185"/>
      <c r="E142" s="372"/>
      <c r="F142" s="372"/>
      <c r="G142" s="372"/>
      <c r="H142" s="373"/>
      <c r="I142" s="70" t="s">
        <v>170</v>
      </c>
      <c r="J142" s="387"/>
      <c r="K142" s="388"/>
      <c r="L142" s="389"/>
      <c r="N142" s="441"/>
      <c r="O142" s="442"/>
      <c r="P142" s="442"/>
      <c r="Q142" s="438"/>
    </row>
    <row r="143" spans="2:30" ht="24" customHeight="1" thickBot="1" x14ac:dyDescent="0.45">
      <c r="B143" s="184" t="s">
        <v>127</v>
      </c>
      <c r="C143" s="185"/>
      <c r="D143" s="185"/>
      <c r="E143" s="372"/>
      <c r="F143" s="372"/>
      <c r="G143" s="372"/>
      <c r="H143" s="373"/>
      <c r="I143" s="70" t="s">
        <v>170</v>
      </c>
      <c r="J143" s="387"/>
      <c r="K143" s="388"/>
      <c r="L143" s="389"/>
      <c r="N143" s="432" t="s">
        <v>175</v>
      </c>
      <c r="O143" s="432"/>
      <c r="P143" s="432"/>
      <c r="Q143" s="432"/>
      <c r="S143" s="431" t="s">
        <v>176</v>
      </c>
      <c r="T143" s="431"/>
      <c r="U143" s="431"/>
      <c r="V143" s="431"/>
    </row>
    <row r="144" spans="2:30" ht="24" customHeight="1" thickBot="1" x14ac:dyDescent="0.45">
      <c r="B144" s="201" t="s">
        <v>169</v>
      </c>
      <c r="C144" s="187"/>
      <c r="D144" s="187"/>
      <c r="E144" s="188"/>
      <c r="F144" s="188"/>
      <c r="G144" s="188"/>
      <c r="H144" s="369"/>
      <c r="I144" s="71" t="s">
        <v>170</v>
      </c>
      <c r="J144" s="390"/>
      <c r="K144" s="391"/>
      <c r="L144" s="392"/>
      <c r="N144" s="433">
        <f>SUM(E145:H147)</f>
        <v>0</v>
      </c>
      <c r="O144" s="434"/>
      <c r="P144" s="434"/>
      <c r="Q144" s="437" t="s">
        <v>170</v>
      </c>
      <c r="S144" s="374">
        <f>SUM(N144,N139,)</f>
        <v>0</v>
      </c>
      <c r="T144" s="375"/>
      <c r="U144" s="375"/>
      <c r="V144" s="378" t="s">
        <v>170</v>
      </c>
    </row>
    <row r="145" spans="2:29" ht="24" customHeight="1" x14ac:dyDescent="0.4">
      <c r="B145" s="364" t="s">
        <v>173</v>
      </c>
      <c r="C145" s="365"/>
      <c r="D145" s="365"/>
      <c r="E145" s="370"/>
      <c r="F145" s="370"/>
      <c r="G145" s="370"/>
      <c r="H145" s="371"/>
      <c r="I145" s="72" t="s">
        <v>170</v>
      </c>
      <c r="J145" s="387" t="s">
        <v>295</v>
      </c>
      <c r="K145" s="388"/>
      <c r="L145" s="389"/>
      <c r="N145" s="435"/>
      <c r="O145" s="436"/>
      <c r="P145" s="436"/>
      <c r="Q145" s="438"/>
      <c r="S145" s="376"/>
      <c r="T145" s="377"/>
      <c r="U145" s="377"/>
      <c r="V145" s="379"/>
    </row>
    <row r="146" spans="2:29" ht="24" customHeight="1" x14ac:dyDescent="0.4">
      <c r="B146" s="184" t="s">
        <v>116</v>
      </c>
      <c r="C146" s="185"/>
      <c r="D146" s="185"/>
      <c r="E146" s="372"/>
      <c r="F146" s="372"/>
      <c r="G146" s="372"/>
      <c r="H146" s="373"/>
      <c r="I146" s="70" t="s">
        <v>170</v>
      </c>
      <c r="J146" s="387"/>
      <c r="K146" s="388"/>
      <c r="L146" s="389"/>
      <c r="N146" s="439">
        <f>N144*4500</f>
        <v>0</v>
      </c>
      <c r="O146" s="440"/>
      <c r="P146" s="440"/>
      <c r="Q146" s="437" t="s">
        <v>172</v>
      </c>
      <c r="S146" s="380">
        <f>SUM(N141,N146)</f>
        <v>0</v>
      </c>
      <c r="T146" s="381"/>
      <c r="U146" s="381"/>
      <c r="V146" s="384" t="s">
        <v>172</v>
      </c>
    </row>
    <row r="147" spans="2:29" ht="24" customHeight="1" thickBot="1" x14ac:dyDescent="0.45">
      <c r="B147" s="201" t="s">
        <v>138</v>
      </c>
      <c r="C147" s="187"/>
      <c r="D147" s="187"/>
      <c r="E147" s="188"/>
      <c r="F147" s="188"/>
      <c r="G147" s="188"/>
      <c r="H147" s="369"/>
      <c r="I147" s="71" t="s">
        <v>170</v>
      </c>
      <c r="J147" s="390"/>
      <c r="K147" s="391"/>
      <c r="L147" s="392"/>
      <c r="N147" s="441"/>
      <c r="O147" s="442"/>
      <c r="P147" s="442"/>
      <c r="Q147" s="438"/>
      <c r="S147" s="382"/>
      <c r="T147" s="383"/>
      <c r="U147" s="383"/>
      <c r="V147" s="385"/>
    </row>
    <row r="148" spans="2:29" ht="51" customHeight="1" x14ac:dyDescent="0.4"/>
    <row r="149" spans="2:29" ht="19.5" thickBot="1" x14ac:dyDescent="0.45">
      <c r="B149" s="295" t="s">
        <v>179</v>
      </c>
      <c r="C149" s="295"/>
      <c r="D149" s="295"/>
      <c r="E149" s="295"/>
      <c r="F149" s="295"/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</row>
    <row r="150" spans="2:29" ht="18" customHeight="1" thickBot="1" x14ac:dyDescent="0.45">
      <c r="B150" s="362" t="s">
        <v>181</v>
      </c>
      <c r="C150" s="363"/>
      <c r="D150" s="363"/>
      <c r="E150" s="366" t="s">
        <v>161</v>
      </c>
      <c r="F150" s="367"/>
      <c r="G150" s="367"/>
      <c r="H150" s="367"/>
      <c r="I150" s="368"/>
      <c r="J150" s="366" t="s">
        <v>162</v>
      </c>
      <c r="K150" s="367"/>
      <c r="L150" s="397"/>
      <c r="M150" s="73"/>
      <c r="N150" s="386" t="s">
        <v>182</v>
      </c>
      <c r="O150" s="386"/>
      <c r="P150" s="386"/>
      <c r="Q150" s="386"/>
      <c r="R150" s="73"/>
    </row>
    <row r="151" spans="2:29" ht="24" customHeight="1" thickTop="1" x14ac:dyDescent="0.4">
      <c r="B151" s="202" t="s">
        <v>167</v>
      </c>
      <c r="C151" s="203"/>
      <c r="D151" s="203"/>
      <c r="E151" s="398"/>
      <c r="F151" s="398"/>
      <c r="G151" s="398"/>
      <c r="H151" s="399"/>
      <c r="I151" s="74" t="s">
        <v>170</v>
      </c>
      <c r="J151" s="400" t="s">
        <v>180</v>
      </c>
      <c r="K151" s="401"/>
      <c r="L151" s="402"/>
      <c r="N151" s="280" t="s">
        <v>286</v>
      </c>
      <c r="O151" s="281"/>
      <c r="P151" s="281"/>
      <c r="Q151" s="281"/>
      <c r="R151" s="281"/>
      <c r="S151" s="281"/>
      <c r="T151" s="281"/>
      <c r="U151" s="281"/>
      <c r="V151" s="281"/>
      <c r="W151" s="281"/>
      <c r="X151" s="281"/>
      <c r="Y151" s="281"/>
      <c r="Z151" s="281"/>
      <c r="AA151" s="281"/>
      <c r="AB151" s="281"/>
      <c r="AC151" s="282"/>
    </row>
    <row r="152" spans="2:29" ht="24" customHeight="1" thickBot="1" x14ac:dyDescent="0.45">
      <c r="B152" s="201" t="s">
        <v>168</v>
      </c>
      <c r="C152" s="187"/>
      <c r="D152" s="187"/>
      <c r="E152" s="188"/>
      <c r="F152" s="188"/>
      <c r="G152" s="188"/>
      <c r="H152" s="369"/>
      <c r="I152" s="71" t="s">
        <v>170</v>
      </c>
      <c r="J152" s="390"/>
      <c r="K152" s="391"/>
      <c r="L152" s="392"/>
      <c r="N152" s="304" t="s">
        <v>183</v>
      </c>
      <c r="O152" s="305"/>
      <c r="P152" s="305"/>
      <c r="Q152" s="305"/>
      <c r="R152" s="305"/>
      <c r="S152" s="305"/>
      <c r="T152" s="305"/>
      <c r="U152" s="305"/>
      <c r="V152" s="305"/>
      <c r="W152" s="305"/>
      <c r="X152" s="305"/>
      <c r="Y152" s="305"/>
      <c r="Z152" s="305"/>
      <c r="AA152" s="305"/>
      <c r="AB152" s="305"/>
      <c r="AC152" s="306"/>
    </row>
    <row r="153" spans="2:29" ht="24" customHeight="1" x14ac:dyDescent="0.4">
      <c r="B153" s="403" t="s">
        <v>173</v>
      </c>
      <c r="C153" s="404"/>
      <c r="D153" s="405"/>
      <c r="E153" s="370"/>
      <c r="F153" s="370"/>
      <c r="G153" s="370"/>
      <c r="H153" s="371"/>
      <c r="I153" s="72" t="s">
        <v>170</v>
      </c>
      <c r="J153" s="387" t="s">
        <v>174</v>
      </c>
      <c r="K153" s="388"/>
      <c r="L153" s="389"/>
      <c r="N153" s="304" t="s">
        <v>184</v>
      </c>
      <c r="O153" s="305"/>
      <c r="P153" s="305"/>
      <c r="Q153" s="305"/>
      <c r="R153" s="305"/>
      <c r="S153" s="305"/>
      <c r="T153" s="305"/>
      <c r="U153" s="305"/>
      <c r="V153" s="305"/>
      <c r="W153" s="305"/>
      <c r="X153" s="305"/>
      <c r="Y153" s="305"/>
      <c r="Z153" s="305"/>
      <c r="AA153" s="305"/>
      <c r="AB153" s="305"/>
      <c r="AC153" s="306"/>
    </row>
    <row r="154" spans="2:29" ht="24" customHeight="1" thickBot="1" x14ac:dyDescent="0.45">
      <c r="B154" s="406" t="s">
        <v>116</v>
      </c>
      <c r="C154" s="407"/>
      <c r="D154" s="408"/>
      <c r="E154" s="188"/>
      <c r="F154" s="188"/>
      <c r="G154" s="188"/>
      <c r="H154" s="369"/>
      <c r="I154" s="71" t="s">
        <v>170</v>
      </c>
      <c r="J154" s="390"/>
      <c r="K154" s="391"/>
      <c r="L154" s="392"/>
      <c r="N154" s="277" t="s">
        <v>185</v>
      </c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  <c r="AA154" s="278"/>
      <c r="AB154" s="278"/>
      <c r="AC154" s="279"/>
    </row>
    <row r="155" spans="2:29" ht="48" customHeight="1" x14ac:dyDescent="0.4"/>
    <row r="156" spans="2:29" ht="18.75" x14ac:dyDescent="0.4">
      <c r="B156" s="295" t="s">
        <v>192</v>
      </c>
      <c r="C156" s="295"/>
      <c r="D156" s="295"/>
      <c r="E156" s="295"/>
      <c r="F156" s="295"/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</row>
    <row r="157" spans="2:29" ht="18" customHeight="1" thickBot="1" x14ac:dyDescent="0.45">
      <c r="R157" s="386" t="s">
        <v>190</v>
      </c>
      <c r="S157" s="386"/>
      <c r="T157" s="386"/>
    </row>
    <row r="158" spans="2:29" ht="24" customHeight="1" thickBot="1" x14ac:dyDescent="0.45">
      <c r="B158" s="396"/>
      <c r="C158" s="367"/>
      <c r="D158" s="368"/>
      <c r="E158" s="363" t="s">
        <v>188</v>
      </c>
      <c r="F158" s="363"/>
      <c r="G158" s="363"/>
      <c r="H158" s="363"/>
      <c r="I158" s="363"/>
      <c r="J158" s="363"/>
      <c r="K158" s="363" t="s">
        <v>189</v>
      </c>
      <c r="L158" s="363"/>
      <c r="M158" s="363"/>
      <c r="N158" s="363"/>
      <c r="O158" s="363" t="s">
        <v>162</v>
      </c>
      <c r="P158" s="393"/>
      <c r="R158" s="280"/>
      <c r="S158" s="281"/>
      <c r="T158" s="281"/>
      <c r="U158" s="281"/>
      <c r="V158" s="281"/>
      <c r="W158" s="281"/>
      <c r="X158" s="281"/>
      <c r="Y158" s="281"/>
      <c r="Z158" s="281"/>
      <c r="AA158" s="281"/>
      <c r="AB158" s="281"/>
      <c r="AC158" s="282"/>
    </row>
    <row r="159" spans="2:29" ht="24" customHeight="1" thickTop="1" x14ac:dyDescent="0.4">
      <c r="B159" s="191" t="s">
        <v>281</v>
      </c>
      <c r="C159" s="192"/>
      <c r="D159" s="193"/>
      <c r="E159" s="421" t="s">
        <v>270</v>
      </c>
      <c r="F159" s="421"/>
      <c r="G159" s="421"/>
      <c r="H159" s="421"/>
      <c r="I159" s="421"/>
      <c r="J159" s="421"/>
      <c r="K159" s="464"/>
      <c r="L159" s="464"/>
      <c r="M159" s="464"/>
      <c r="N159" s="134" t="s">
        <v>186</v>
      </c>
      <c r="O159" s="394" t="s">
        <v>187</v>
      </c>
      <c r="P159" s="395"/>
      <c r="R159" s="409" t="s">
        <v>296</v>
      </c>
      <c r="S159" s="410"/>
      <c r="T159" s="410"/>
      <c r="U159" s="410"/>
      <c r="V159" s="410"/>
      <c r="W159" s="410"/>
      <c r="X159" s="410"/>
      <c r="Y159" s="410"/>
      <c r="Z159" s="410"/>
      <c r="AA159" s="410"/>
      <c r="AB159" s="410"/>
      <c r="AC159" s="411"/>
    </row>
    <row r="160" spans="2:29" ht="24" customHeight="1" thickBot="1" x14ac:dyDescent="0.45">
      <c r="B160" s="194"/>
      <c r="C160" s="195"/>
      <c r="D160" s="196"/>
      <c r="E160" s="187" t="s">
        <v>271</v>
      </c>
      <c r="F160" s="187"/>
      <c r="G160" s="187"/>
      <c r="H160" s="187"/>
      <c r="I160" s="187"/>
      <c r="J160" s="187"/>
      <c r="K160" s="188"/>
      <c r="L160" s="188"/>
      <c r="M160" s="188"/>
      <c r="N160" s="75" t="s">
        <v>186</v>
      </c>
      <c r="O160" s="189" t="s">
        <v>187</v>
      </c>
      <c r="P160" s="190"/>
      <c r="R160" s="409"/>
      <c r="S160" s="410"/>
      <c r="T160" s="410"/>
      <c r="U160" s="410"/>
      <c r="V160" s="410"/>
      <c r="W160" s="410"/>
      <c r="X160" s="410"/>
      <c r="Y160" s="410"/>
      <c r="Z160" s="410"/>
      <c r="AA160" s="410"/>
      <c r="AB160" s="410"/>
      <c r="AC160" s="411"/>
    </row>
    <row r="161" spans="2:32" ht="18" customHeight="1" x14ac:dyDescent="0.4">
      <c r="B161" s="180" t="s">
        <v>297</v>
      </c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R161" s="304"/>
      <c r="S161" s="305"/>
      <c r="T161" s="305"/>
      <c r="U161" s="305"/>
      <c r="V161" s="305"/>
      <c r="W161" s="305"/>
      <c r="X161" s="305"/>
      <c r="Y161" s="305"/>
      <c r="Z161" s="305"/>
      <c r="AA161" s="305"/>
      <c r="AB161" s="305"/>
      <c r="AC161" s="306"/>
    </row>
    <row r="162" spans="2:32" ht="18" customHeight="1" thickBot="1" x14ac:dyDescent="0.45">
      <c r="R162" s="493" t="s">
        <v>191</v>
      </c>
      <c r="S162" s="494"/>
      <c r="T162" s="494"/>
      <c r="U162" s="494"/>
      <c r="V162" s="494"/>
      <c r="W162" s="494"/>
      <c r="X162" s="494"/>
      <c r="Y162" s="494"/>
      <c r="Z162" s="494"/>
      <c r="AA162" s="494"/>
      <c r="AB162" s="494"/>
      <c r="AC162" s="495"/>
    </row>
    <row r="163" spans="2:32" ht="61.5" customHeight="1" x14ac:dyDescent="0.4"/>
    <row r="164" spans="2:32" ht="19.5" thickBot="1" x14ac:dyDescent="0.45">
      <c r="B164" s="295" t="s">
        <v>299</v>
      </c>
      <c r="C164" s="295"/>
      <c r="D164" s="295"/>
      <c r="E164" s="295"/>
      <c r="F164" s="295"/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</row>
    <row r="165" spans="2:32" ht="18" customHeight="1" thickBot="1" x14ac:dyDescent="0.45">
      <c r="B165" s="362" t="s">
        <v>188</v>
      </c>
      <c r="C165" s="363"/>
      <c r="D165" s="363"/>
      <c r="E165" s="363"/>
      <c r="F165" s="363"/>
      <c r="G165" s="363"/>
      <c r="H165" s="363" t="s">
        <v>195</v>
      </c>
      <c r="I165" s="363"/>
      <c r="J165" s="363"/>
      <c r="K165" s="363"/>
      <c r="L165" s="363" t="s">
        <v>162</v>
      </c>
      <c r="M165" s="393"/>
      <c r="N165" s="73"/>
      <c r="O165" s="73"/>
      <c r="P165" s="73"/>
      <c r="Q165" s="73"/>
      <c r="R165" s="471" t="s">
        <v>196</v>
      </c>
      <c r="S165" s="471"/>
      <c r="T165" s="471"/>
    </row>
    <row r="166" spans="2:32" ht="34.5" customHeight="1" thickTop="1" thickBot="1" x14ac:dyDescent="0.45">
      <c r="B166" s="496" t="s">
        <v>66</v>
      </c>
      <c r="C166" s="497"/>
      <c r="D166" s="497"/>
      <c r="E166" s="497"/>
      <c r="F166" s="497"/>
      <c r="G166" s="497"/>
      <c r="H166" s="461"/>
      <c r="I166" s="462"/>
      <c r="J166" s="463"/>
      <c r="K166" s="75" t="s">
        <v>194</v>
      </c>
      <c r="L166" s="187" t="s">
        <v>187</v>
      </c>
      <c r="M166" s="498"/>
      <c r="R166" s="468" t="s">
        <v>298</v>
      </c>
      <c r="S166" s="469"/>
      <c r="T166" s="469"/>
      <c r="U166" s="469"/>
      <c r="V166" s="469"/>
      <c r="W166" s="469"/>
      <c r="X166" s="469"/>
      <c r="Y166" s="469"/>
      <c r="Z166" s="469"/>
      <c r="AA166" s="469"/>
      <c r="AB166" s="469"/>
      <c r="AC166" s="470"/>
    </row>
    <row r="168" spans="2:32" ht="19.5" thickBot="1" x14ac:dyDescent="0.45">
      <c r="B168" s="295" t="s">
        <v>197</v>
      </c>
      <c r="C168" s="295"/>
      <c r="D168" s="295"/>
      <c r="E168" s="295"/>
      <c r="F168" s="295"/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</row>
    <row r="169" spans="2:32" ht="18" customHeight="1" x14ac:dyDescent="0.4">
      <c r="B169" s="465" t="s">
        <v>75</v>
      </c>
      <c r="C169" s="466"/>
      <c r="D169" s="466"/>
      <c r="E169" s="466"/>
      <c r="F169" s="466"/>
      <c r="G169" s="467"/>
      <c r="H169" s="489"/>
      <c r="I169" s="489"/>
      <c r="J169" s="489"/>
      <c r="K169" s="489"/>
      <c r="L169" s="489"/>
      <c r="M169" s="489"/>
      <c r="N169" s="489"/>
      <c r="O169" s="489"/>
      <c r="P169" s="490"/>
      <c r="R169" s="280" t="s">
        <v>198</v>
      </c>
      <c r="S169" s="281"/>
      <c r="T169" s="281"/>
      <c r="U169" s="281"/>
      <c r="V169" s="281"/>
      <c r="W169" s="281"/>
      <c r="X169" s="281"/>
      <c r="Y169" s="281"/>
      <c r="Z169" s="281"/>
      <c r="AA169" s="281"/>
      <c r="AB169" s="281"/>
      <c r="AC169" s="282"/>
    </row>
    <row r="170" spans="2:32" ht="18" customHeight="1" thickBot="1" x14ac:dyDescent="0.45">
      <c r="B170" s="486" t="s">
        <v>76</v>
      </c>
      <c r="C170" s="487"/>
      <c r="D170" s="487"/>
      <c r="E170" s="487"/>
      <c r="F170" s="487"/>
      <c r="G170" s="488"/>
      <c r="H170" s="491"/>
      <c r="I170" s="491"/>
      <c r="J170" s="491"/>
      <c r="K170" s="491"/>
      <c r="L170" s="491"/>
      <c r="M170" s="491"/>
      <c r="N170" s="491"/>
      <c r="O170" s="491"/>
      <c r="P170" s="492"/>
      <c r="R170" s="277" t="s">
        <v>199</v>
      </c>
      <c r="S170" s="278"/>
      <c r="T170" s="278"/>
      <c r="U170" s="278"/>
      <c r="V170" s="278"/>
      <c r="W170" s="278"/>
      <c r="X170" s="278"/>
      <c r="Y170" s="278"/>
      <c r="Z170" s="278"/>
      <c r="AA170" s="278"/>
      <c r="AB170" s="278"/>
      <c r="AC170" s="279"/>
    </row>
    <row r="172" spans="2:32" ht="18" customHeight="1" thickBot="1" x14ac:dyDescent="0.45">
      <c r="B172" s="480" t="s">
        <v>312</v>
      </c>
      <c r="C172" s="480"/>
      <c r="D172" s="480"/>
      <c r="E172" s="480"/>
      <c r="F172" s="480"/>
      <c r="G172" s="480"/>
      <c r="H172" s="480"/>
      <c r="I172" s="480"/>
      <c r="J172" s="480"/>
      <c r="K172" s="480"/>
      <c r="L172" s="480"/>
      <c r="M172" s="480"/>
      <c r="N172" s="480"/>
      <c r="O172" s="480"/>
      <c r="P172" s="480"/>
      <c r="Q172" s="480"/>
      <c r="R172" s="480"/>
    </row>
    <row r="173" spans="2:32" ht="30.75" customHeight="1" thickBot="1" x14ac:dyDescent="0.45">
      <c r="B173" s="76" t="s">
        <v>80</v>
      </c>
      <c r="C173" s="481"/>
      <c r="D173" s="482"/>
      <c r="E173" s="482"/>
      <c r="F173" s="77" t="s">
        <v>77</v>
      </c>
      <c r="G173" s="78" t="s">
        <v>78</v>
      </c>
      <c r="H173" s="481"/>
      <c r="I173" s="482"/>
      <c r="J173" s="482"/>
      <c r="K173" s="79" t="s">
        <v>77</v>
      </c>
      <c r="L173" s="80" t="s">
        <v>79</v>
      </c>
      <c r="M173" s="483">
        <f>C173+H173</f>
        <v>0</v>
      </c>
      <c r="N173" s="484"/>
      <c r="O173" s="81" t="s">
        <v>77</v>
      </c>
      <c r="R173" s="485" t="s">
        <v>303</v>
      </c>
      <c r="S173" s="474"/>
      <c r="T173" s="474"/>
      <c r="U173" s="474"/>
      <c r="V173" s="474"/>
      <c r="W173" s="474"/>
      <c r="X173" s="474"/>
      <c r="Y173" s="474"/>
      <c r="Z173" s="474"/>
      <c r="AA173" s="474"/>
      <c r="AB173" s="474"/>
      <c r="AC173" s="475"/>
    </row>
    <row r="175" spans="2:32" ht="18" customHeight="1" thickBot="1" x14ac:dyDescent="0.45">
      <c r="B175" s="472" t="s">
        <v>302</v>
      </c>
      <c r="C175" s="472"/>
      <c r="D175" s="472"/>
      <c r="E175" s="472"/>
      <c r="F175" s="472"/>
      <c r="G175" s="472"/>
      <c r="H175" s="472"/>
      <c r="I175" s="472"/>
      <c r="J175" s="472"/>
      <c r="K175" s="472"/>
      <c r="L175" s="472"/>
      <c r="M175" s="472"/>
      <c r="N175" s="472"/>
      <c r="O175" s="472"/>
      <c r="P175" s="472"/>
      <c r="Q175" s="472"/>
      <c r="R175" s="472"/>
      <c r="S175" s="472"/>
    </row>
    <row r="176" spans="2:32" ht="32.25" customHeight="1" thickBot="1" x14ac:dyDescent="0.45">
      <c r="B176" s="476"/>
      <c r="C176" s="477"/>
      <c r="D176" s="477"/>
      <c r="E176" s="477"/>
      <c r="F176" s="477"/>
      <c r="G176" s="477"/>
      <c r="H176" s="477"/>
      <c r="I176" s="477"/>
      <c r="J176" s="477"/>
      <c r="K176" s="477"/>
      <c r="L176" s="477"/>
      <c r="M176" s="477"/>
      <c r="N176" s="477"/>
      <c r="O176" s="477"/>
      <c r="P176" s="478"/>
      <c r="R176" s="473" t="s">
        <v>301</v>
      </c>
      <c r="S176" s="474"/>
      <c r="T176" s="474"/>
      <c r="U176" s="474"/>
      <c r="V176" s="474"/>
      <c r="W176" s="474"/>
      <c r="X176" s="474"/>
      <c r="Y176" s="474"/>
      <c r="Z176" s="474"/>
      <c r="AA176" s="474"/>
      <c r="AB176" s="474"/>
      <c r="AC176" s="474"/>
      <c r="AD176" s="474"/>
      <c r="AE176" s="474"/>
      <c r="AF176" s="475"/>
    </row>
    <row r="178" spans="2:27" ht="18.75" x14ac:dyDescent="0.4">
      <c r="B178" s="295" t="s">
        <v>300</v>
      </c>
      <c r="C178" s="295"/>
      <c r="D178" s="295"/>
      <c r="E178" s="295"/>
      <c r="F178" s="295"/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295"/>
    </row>
    <row r="179" spans="2:27" ht="18" customHeight="1" thickBot="1" x14ac:dyDescent="0.45">
      <c r="B179" s="455" t="s">
        <v>81</v>
      </c>
      <c r="C179" s="455"/>
      <c r="D179" s="455"/>
      <c r="E179" s="455"/>
      <c r="F179" s="455"/>
      <c r="G179" s="455"/>
      <c r="H179" s="455"/>
      <c r="I179" s="455"/>
      <c r="J179" s="455"/>
      <c r="K179" s="455"/>
      <c r="L179" s="455"/>
      <c r="M179" s="455"/>
      <c r="N179" s="455"/>
      <c r="O179" s="455"/>
      <c r="P179" s="455"/>
    </row>
    <row r="180" spans="2:27" ht="32.25" customHeight="1" thickBot="1" x14ac:dyDescent="0.45">
      <c r="B180" s="452"/>
      <c r="C180" s="453"/>
      <c r="D180" s="453"/>
      <c r="E180" s="453"/>
      <c r="F180" s="453"/>
      <c r="G180" s="453"/>
      <c r="H180" s="453"/>
      <c r="I180" s="453"/>
      <c r="J180" s="454"/>
      <c r="M180" s="473" t="s">
        <v>322</v>
      </c>
      <c r="N180" s="474"/>
      <c r="O180" s="474"/>
      <c r="P180" s="474"/>
      <c r="Q180" s="474"/>
      <c r="R180" s="474"/>
      <c r="S180" s="474"/>
      <c r="T180" s="474"/>
      <c r="U180" s="474"/>
      <c r="V180" s="474"/>
      <c r="W180" s="474"/>
      <c r="X180" s="474"/>
      <c r="Y180" s="474"/>
      <c r="Z180" s="474"/>
      <c r="AA180" s="475"/>
    </row>
    <row r="182" spans="2:27" ht="18" customHeight="1" x14ac:dyDescent="0.4">
      <c r="B182" s="295" t="s">
        <v>282</v>
      </c>
      <c r="C182" s="295"/>
      <c r="D182" s="295"/>
      <c r="E182" s="295"/>
      <c r="F182" s="295"/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295"/>
    </row>
    <row r="183" spans="2:27" ht="18" customHeight="1" thickBot="1" x14ac:dyDescent="0.45">
      <c r="B183" s="455" t="s">
        <v>245</v>
      </c>
      <c r="C183" s="455"/>
      <c r="D183" s="455"/>
      <c r="E183" s="455"/>
      <c r="F183" s="455"/>
      <c r="G183" s="455"/>
      <c r="H183" s="455"/>
      <c r="I183" s="455"/>
      <c r="J183" s="455"/>
      <c r="K183" s="455"/>
      <c r="L183" s="455"/>
      <c r="M183" s="455"/>
      <c r="N183" s="455"/>
      <c r="O183" s="455"/>
      <c r="P183" s="455"/>
      <c r="Q183" s="73"/>
      <c r="R183" s="73"/>
    </row>
    <row r="184" spans="2:27" ht="30.75" customHeight="1" thickBot="1" x14ac:dyDescent="0.45">
      <c r="B184" s="452"/>
      <c r="C184" s="453"/>
      <c r="D184" s="453"/>
      <c r="E184" s="453"/>
      <c r="F184" s="453"/>
      <c r="G184" s="453"/>
      <c r="H184" s="453"/>
      <c r="I184" s="453"/>
      <c r="J184" s="454"/>
    </row>
    <row r="186" spans="2:27" ht="18" customHeight="1" thickBot="1" x14ac:dyDescent="0.45">
      <c r="B186" s="295" t="s">
        <v>304</v>
      </c>
      <c r="C186" s="295"/>
      <c r="D186" s="295"/>
      <c r="E186" s="295"/>
      <c r="F186" s="295"/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</row>
    <row r="187" spans="2:27" ht="78" customHeight="1" thickBot="1" x14ac:dyDescent="0.45">
      <c r="B187" s="458"/>
      <c r="C187" s="459"/>
      <c r="D187" s="459"/>
      <c r="E187" s="459"/>
      <c r="F187" s="459"/>
      <c r="G187" s="459"/>
      <c r="H187" s="459"/>
      <c r="I187" s="459"/>
      <c r="J187" s="459"/>
      <c r="K187" s="459"/>
      <c r="L187" s="459"/>
      <c r="M187" s="459"/>
      <c r="N187" s="459"/>
      <c r="O187" s="459"/>
      <c r="P187" s="459"/>
      <c r="Q187" s="459"/>
      <c r="R187" s="460"/>
    </row>
    <row r="188" spans="2:27" ht="27" customHeight="1" x14ac:dyDescent="0.4"/>
    <row r="189" spans="2:27" ht="18" customHeight="1" thickBot="1" x14ac:dyDescent="0.45">
      <c r="B189" s="456" t="s">
        <v>251</v>
      </c>
      <c r="C189" s="456"/>
      <c r="D189" s="456"/>
      <c r="E189" s="456"/>
      <c r="F189" s="456"/>
      <c r="G189" s="456"/>
      <c r="H189" s="456"/>
      <c r="I189" s="456"/>
      <c r="J189" s="456"/>
      <c r="K189" s="456"/>
      <c r="L189" s="456"/>
      <c r="M189" s="456"/>
      <c r="N189" s="456"/>
      <c r="O189" s="456"/>
      <c r="P189" s="456"/>
      <c r="Q189" s="456"/>
      <c r="R189" s="456"/>
    </row>
    <row r="190" spans="2:27" ht="18" customHeight="1" x14ac:dyDescent="0.4">
      <c r="B190" s="152" t="s">
        <v>252</v>
      </c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4"/>
    </row>
    <row r="191" spans="2:27" ht="18" customHeight="1" x14ac:dyDescent="0.4">
      <c r="B191" s="146" t="s">
        <v>305</v>
      </c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8"/>
    </row>
    <row r="192" spans="2:27" ht="18" customHeight="1" x14ac:dyDescent="0.4">
      <c r="B192" s="143" t="s">
        <v>225</v>
      </c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5"/>
    </row>
    <row r="193" spans="2:18" ht="18" customHeight="1" thickBot="1" x14ac:dyDescent="0.45">
      <c r="B193" s="149" t="s">
        <v>306</v>
      </c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1"/>
    </row>
    <row r="195" spans="2:18" ht="18" customHeight="1" x14ac:dyDescent="0.4">
      <c r="B195" s="129" t="s">
        <v>212</v>
      </c>
      <c r="C195" s="130"/>
      <c r="D195" s="130"/>
      <c r="E195" s="130"/>
      <c r="F195" s="130"/>
      <c r="G195" s="130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</row>
    <row r="196" spans="2:18" ht="18" customHeight="1" thickBot="1" x14ac:dyDescent="0.45">
      <c r="B196" s="457" t="s">
        <v>226</v>
      </c>
      <c r="C196" s="457"/>
      <c r="D196" s="457"/>
      <c r="E196" s="457"/>
      <c r="F196" s="457"/>
      <c r="G196" s="457"/>
      <c r="H196" s="457"/>
      <c r="I196" s="457"/>
      <c r="J196" s="457"/>
      <c r="K196" s="457"/>
      <c r="L196" s="457"/>
      <c r="M196" s="457"/>
      <c r="N196" s="457"/>
      <c r="O196" s="457"/>
      <c r="P196" s="457"/>
      <c r="Q196" s="457"/>
      <c r="R196" s="457"/>
    </row>
    <row r="197" spans="2:18" ht="18" customHeight="1" x14ac:dyDescent="0.4">
      <c r="B197" s="152" t="s">
        <v>227</v>
      </c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4"/>
    </row>
    <row r="198" spans="2:18" ht="18" customHeight="1" x14ac:dyDescent="0.4">
      <c r="B198" s="146" t="s">
        <v>228</v>
      </c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8"/>
    </row>
    <row r="199" spans="2:18" ht="18" customHeight="1" x14ac:dyDescent="0.4">
      <c r="B199" s="143" t="s">
        <v>232</v>
      </c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5"/>
    </row>
    <row r="200" spans="2:18" ht="18" customHeight="1" x14ac:dyDescent="0.4">
      <c r="B200" s="146" t="s">
        <v>229</v>
      </c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8"/>
    </row>
    <row r="201" spans="2:18" ht="18" customHeight="1" x14ac:dyDescent="0.4">
      <c r="B201" s="146" t="s">
        <v>230</v>
      </c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8"/>
    </row>
    <row r="202" spans="2:18" ht="18" customHeight="1" thickBot="1" x14ac:dyDescent="0.45">
      <c r="B202" s="149" t="s">
        <v>231</v>
      </c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1"/>
    </row>
  </sheetData>
  <mergeCells count="572">
    <mergeCell ref="B201:R201"/>
    <mergeCell ref="B202:R202"/>
    <mergeCell ref="B190:R190"/>
    <mergeCell ref="Q102:R102"/>
    <mergeCell ref="B126:T126"/>
    <mergeCell ref="B178:R178"/>
    <mergeCell ref="B179:P179"/>
    <mergeCell ref="B180:J180"/>
    <mergeCell ref="R170:AC170"/>
    <mergeCell ref="B172:R172"/>
    <mergeCell ref="C173:E173"/>
    <mergeCell ref="H173:J173"/>
    <mergeCell ref="M173:N173"/>
    <mergeCell ref="R173:AC173"/>
    <mergeCell ref="B170:G170"/>
    <mergeCell ref="H169:P169"/>
    <mergeCell ref="H170:P170"/>
    <mergeCell ref="R169:AC169"/>
    <mergeCell ref="N154:AC154"/>
    <mergeCell ref="B164:R164"/>
    <mergeCell ref="R161:AC161"/>
    <mergeCell ref="R162:AC162"/>
    <mergeCell ref="B166:G166"/>
    <mergeCell ref="L166:M166"/>
    <mergeCell ref="B165:G165"/>
    <mergeCell ref="H165:K165"/>
    <mergeCell ref="L165:M165"/>
    <mergeCell ref="H166:J166"/>
    <mergeCell ref="K159:M159"/>
    <mergeCell ref="B198:R198"/>
    <mergeCell ref="B168:R168"/>
    <mergeCell ref="B169:G169"/>
    <mergeCell ref="R166:AC166"/>
    <mergeCell ref="R165:T165"/>
    <mergeCell ref="B175:S175"/>
    <mergeCell ref="R176:AF176"/>
    <mergeCell ref="M180:AA180"/>
    <mergeCell ref="B176:P176"/>
    <mergeCell ref="B199:R199"/>
    <mergeCell ref="B200:R200"/>
    <mergeCell ref="B182:R182"/>
    <mergeCell ref="B184:J184"/>
    <mergeCell ref="B183:P183"/>
    <mergeCell ref="B189:R189"/>
    <mergeCell ref="B196:R196"/>
    <mergeCell ref="B197:R197"/>
    <mergeCell ref="B192:R192"/>
    <mergeCell ref="B193:R193"/>
    <mergeCell ref="B186:R186"/>
    <mergeCell ref="B187:R187"/>
    <mergeCell ref="B191:R191"/>
    <mergeCell ref="K111:L111"/>
    <mergeCell ref="K112:L112"/>
    <mergeCell ref="K113:L113"/>
    <mergeCell ref="K102:L102"/>
    <mergeCell ref="K103:L103"/>
    <mergeCell ref="Q70:W73"/>
    <mergeCell ref="Q76:W76"/>
    <mergeCell ref="Q77:W77"/>
    <mergeCell ref="Q80:W84"/>
    <mergeCell ref="Q79:S79"/>
    <mergeCell ref="K91:M91"/>
    <mergeCell ref="K104:L104"/>
    <mergeCell ref="K105:L105"/>
    <mergeCell ref="K106:L106"/>
    <mergeCell ref="K107:L107"/>
    <mergeCell ref="B93:L93"/>
    <mergeCell ref="O62:P91"/>
    <mergeCell ref="O93:P122"/>
    <mergeCell ref="Q95:W96"/>
    <mergeCell ref="Q111:W111"/>
    <mergeCell ref="Q103:W103"/>
    <mergeCell ref="B119:B120"/>
    <mergeCell ref="B121:B122"/>
    <mergeCell ref="C119:H119"/>
    <mergeCell ref="O127:T127"/>
    <mergeCell ref="Q110:W110"/>
    <mergeCell ref="Q104:W107"/>
    <mergeCell ref="Q97:W100"/>
    <mergeCell ref="Q69:W69"/>
    <mergeCell ref="E158:J158"/>
    <mergeCell ref="E159:J159"/>
    <mergeCell ref="S137:W140"/>
    <mergeCell ref="S143:V143"/>
    <mergeCell ref="N138:Q138"/>
    <mergeCell ref="N144:P145"/>
    <mergeCell ref="Q144:Q145"/>
    <mergeCell ref="N146:P147"/>
    <mergeCell ref="Q146:Q147"/>
    <mergeCell ref="N143:Q143"/>
    <mergeCell ref="N139:P140"/>
    <mergeCell ref="N141:P142"/>
    <mergeCell ref="Q139:Q140"/>
    <mergeCell ref="Q141:Q142"/>
    <mergeCell ref="J145:L147"/>
    <mergeCell ref="J136:L136"/>
    <mergeCell ref="K108:L108"/>
    <mergeCell ref="K109:L109"/>
    <mergeCell ref="K110:L110"/>
    <mergeCell ref="O158:P158"/>
    <mergeCell ref="O159:P159"/>
    <mergeCell ref="R157:T157"/>
    <mergeCell ref="B158:D158"/>
    <mergeCell ref="R158:AC158"/>
    <mergeCell ref="K158:N158"/>
    <mergeCell ref="B150:D150"/>
    <mergeCell ref="E150:I150"/>
    <mergeCell ref="J150:L150"/>
    <mergeCell ref="B156:R156"/>
    <mergeCell ref="E151:H151"/>
    <mergeCell ref="E152:H152"/>
    <mergeCell ref="J151:L152"/>
    <mergeCell ref="J153:L154"/>
    <mergeCell ref="B153:D153"/>
    <mergeCell ref="E153:H153"/>
    <mergeCell ref="B154:D154"/>
    <mergeCell ref="E154:H154"/>
    <mergeCell ref="N151:AC151"/>
    <mergeCell ref="N152:AC152"/>
    <mergeCell ref="N153:AC153"/>
    <mergeCell ref="B151:D151"/>
    <mergeCell ref="B152:D152"/>
    <mergeCell ref="R159:AC160"/>
    <mergeCell ref="S144:U145"/>
    <mergeCell ref="V144:V145"/>
    <mergeCell ref="S146:U147"/>
    <mergeCell ref="V146:V147"/>
    <mergeCell ref="N150:Q150"/>
    <mergeCell ref="J137:L144"/>
    <mergeCell ref="E142:H142"/>
    <mergeCell ref="E143:H143"/>
    <mergeCell ref="E144:H144"/>
    <mergeCell ref="E139:H139"/>
    <mergeCell ref="E140:H140"/>
    <mergeCell ref="E141:H141"/>
    <mergeCell ref="B149:R149"/>
    <mergeCell ref="B142:D142"/>
    <mergeCell ref="B143:D143"/>
    <mergeCell ref="B144:D144"/>
    <mergeCell ref="E137:H137"/>
    <mergeCell ref="E138:H138"/>
    <mergeCell ref="B136:D136"/>
    <mergeCell ref="B137:D137"/>
    <mergeCell ref="B138:D138"/>
    <mergeCell ref="B139:D139"/>
    <mergeCell ref="B140:D140"/>
    <mergeCell ref="B141:D141"/>
    <mergeCell ref="E136:I136"/>
    <mergeCell ref="E147:H147"/>
    <mergeCell ref="B145:D145"/>
    <mergeCell ref="E145:H145"/>
    <mergeCell ref="B146:D146"/>
    <mergeCell ref="E146:H146"/>
    <mergeCell ref="B147:D147"/>
    <mergeCell ref="B135:R135"/>
    <mergeCell ref="S134:Y135"/>
    <mergeCell ref="M128:N129"/>
    <mergeCell ref="M130:N131"/>
    <mergeCell ref="I131:L131"/>
    <mergeCell ref="I132:L132"/>
    <mergeCell ref="I133:L133"/>
    <mergeCell ref="C127:H127"/>
    <mergeCell ref="O128:T129"/>
    <mergeCell ref="O130:T131"/>
    <mergeCell ref="O132:T133"/>
    <mergeCell ref="M132:N133"/>
    <mergeCell ref="M127:N127"/>
    <mergeCell ref="B132:B133"/>
    <mergeCell ref="C128:H128"/>
    <mergeCell ref="C129:H129"/>
    <mergeCell ref="C131:H131"/>
    <mergeCell ref="C133:H133"/>
    <mergeCell ref="C130:H130"/>
    <mergeCell ref="C132:H132"/>
    <mergeCell ref="B128:B129"/>
    <mergeCell ref="B130:B131"/>
    <mergeCell ref="I127:L127"/>
    <mergeCell ref="I128:L128"/>
    <mergeCell ref="I129:L129"/>
    <mergeCell ref="I130:L130"/>
    <mergeCell ref="K120:L120"/>
    <mergeCell ref="K121:L121"/>
    <mergeCell ref="K122:L122"/>
    <mergeCell ref="K123:L123"/>
    <mergeCell ref="K124:L124"/>
    <mergeCell ref="K114:L114"/>
    <mergeCell ref="K115:L115"/>
    <mergeCell ref="K116:L116"/>
    <mergeCell ref="K117:L117"/>
    <mergeCell ref="K118:L118"/>
    <mergeCell ref="K119:L119"/>
    <mergeCell ref="I122:J122"/>
    <mergeCell ref="I123:J123"/>
    <mergeCell ref="I119:J119"/>
    <mergeCell ref="B123:B124"/>
    <mergeCell ref="K95:L95"/>
    <mergeCell ref="K96:L96"/>
    <mergeCell ref="K97:L97"/>
    <mergeCell ref="K98:L98"/>
    <mergeCell ref="K99:L99"/>
    <mergeCell ref="K100:L100"/>
    <mergeCell ref="K101:L101"/>
    <mergeCell ref="B107:B108"/>
    <mergeCell ref="B109:B110"/>
    <mergeCell ref="B111:B112"/>
    <mergeCell ref="B113:B114"/>
    <mergeCell ref="B115:B116"/>
    <mergeCell ref="B117:B118"/>
    <mergeCell ref="B95:B96"/>
    <mergeCell ref="B97:B98"/>
    <mergeCell ref="B99:B100"/>
    <mergeCell ref="B101:B102"/>
    <mergeCell ref="B103:B104"/>
    <mergeCell ref="B105:B106"/>
    <mergeCell ref="C122:H122"/>
    <mergeCell ref="C123:H123"/>
    <mergeCell ref="C124:H124"/>
    <mergeCell ref="I124:J124"/>
    <mergeCell ref="C120:H120"/>
    <mergeCell ref="I120:J120"/>
    <mergeCell ref="C121:H121"/>
    <mergeCell ref="I121:J121"/>
    <mergeCell ref="C116:H116"/>
    <mergeCell ref="I116:J116"/>
    <mergeCell ref="C117:H117"/>
    <mergeCell ref="I117:J117"/>
    <mergeCell ref="C118:H118"/>
    <mergeCell ref="I118:J118"/>
    <mergeCell ref="C113:H113"/>
    <mergeCell ref="I113:J113"/>
    <mergeCell ref="C114:H114"/>
    <mergeCell ref="I114:J114"/>
    <mergeCell ref="C115:H115"/>
    <mergeCell ref="I115:J115"/>
    <mergeCell ref="C110:H110"/>
    <mergeCell ref="I110:J110"/>
    <mergeCell ref="C111:H111"/>
    <mergeCell ref="I111:J111"/>
    <mergeCell ref="C112:H112"/>
    <mergeCell ref="I112:J112"/>
    <mergeCell ref="C107:H107"/>
    <mergeCell ref="I107:J107"/>
    <mergeCell ref="C108:H108"/>
    <mergeCell ref="I108:J108"/>
    <mergeCell ref="C109:H109"/>
    <mergeCell ref="I109:J109"/>
    <mergeCell ref="C104:H104"/>
    <mergeCell ref="I104:J104"/>
    <mergeCell ref="C105:H105"/>
    <mergeCell ref="I105:J105"/>
    <mergeCell ref="C106:H106"/>
    <mergeCell ref="I106:J106"/>
    <mergeCell ref="C101:H101"/>
    <mergeCell ref="I101:J101"/>
    <mergeCell ref="C102:H102"/>
    <mergeCell ref="I102:J102"/>
    <mergeCell ref="C103:H103"/>
    <mergeCell ref="I103:J103"/>
    <mergeCell ref="C98:H98"/>
    <mergeCell ref="I98:J98"/>
    <mergeCell ref="C99:H99"/>
    <mergeCell ref="I99:J99"/>
    <mergeCell ref="C100:H100"/>
    <mergeCell ref="I100:J100"/>
    <mergeCell ref="C95:H95"/>
    <mergeCell ref="I95:J95"/>
    <mergeCell ref="C96:H96"/>
    <mergeCell ref="I96:J96"/>
    <mergeCell ref="C97:H97"/>
    <mergeCell ref="I97:J97"/>
    <mergeCell ref="C94:H94"/>
    <mergeCell ref="I94:J94"/>
    <mergeCell ref="K94:L94"/>
    <mergeCell ref="K90:M90"/>
    <mergeCell ref="K70:M70"/>
    <mergeCell ref="K71:M71"/>
    <mergeCell ref="K72:M72"/>
    <mergeCell ref="I90:J90"/>
    <mergeCell ref="I91:J91"/>
    <mergeCell ref="I80:J80"/>
    <mergeCell ref="I81:J81"/>
    <mergeCell ref="I70:J70"/>
    <mergeCell ref="I71:J71"/>
    <mergeCell ref="I72:J72"/>
    <mergeCell ref="I73:J73"/>
    <mergeCell ref="K89:M89"/>
    <mergeCell ref="K85:M85"/>
    <mergeCell ref="K86:M86"/>
    <mergeCell ref="K87:M87"/>
    <mergeCell ref="K88:M88"/>
    <mergeCell ref="K79:M79"/>
    <mergeCell ref="K80:M80"/>
    <mergeCell ref="K81:M81"/>
    <mergeCell ref="K82:M82"/>
    <mergeCell ref="K83:M83"/>
    <mergeCell ref="K84:M84"/>
    <mergeCell ref="I82:J82"/>
    <mergeCell ref="C91:H91"/>
    <mergeCell ref="I65:J65"/>
    <mergeCell ref="I66:J66"/>
    <mergeCell ref="I67:J67"/>
    <mergeCell ref="I68:J68"/>
    <mergeCell ref="I69:J69"/>
    <mergeCell ref="C85:H85"/>
    <mergeCell ref="C86:H86"/>
    <mergeCell ref="C87:H87"/>
    <mergeCell ref="C88:H88"/>
    <mergeCell ref="C89:H89"/>
    <mergeCell ref="C90:H90"/>
    <mergeCell ref="C79:H79"/>
    <mergeCell ref="C80:H80"/>
    <mergeCell ref="C81:H81"/>
    <mergeCell ref="C82:H82"/>
    <mergeCell ref="C83:H83"/>
    <mergeCell ref="C84:H84"/>
    <mergeCell ref="C73:H73"/>
    <mergeCell ref="C74:H74"/>
    <mergeCell ref="I88:J88"/>
    <mergeCell ref="I89:J89"/>
    <mergeCell ref="I86:J86"/>
    <mergeCell ref="I87:J87"/>
    <mergeCell ref="C75:H75"/>
    <mergeCell ref="C76:H76"/>
    <mergeCell ref="C77:H77"/>
    <mergeCell ref="C78:H78"/>
    <mergeCell ref="C67:H67"/>
    <mergeCell ref="C68:H68"/>
    <mergeCell ref="C69:H69"/>
    <mergeCell ref="Q68:R68"/>
    <mergeCell ref="Q64:W66"/>
    <mergeCell ref="K73:M73"/>
    <mergeCell ref="K74:M74"/>
    <mergeCell ref="K75:M75"/>
    <mergeCell ref="K76:M76"/>
    <mergeCell ref="K77:M77"/>
    <mergeCell ref="K78:M78"/>
    <mergeCell ref="K67:M67"/>
    <mergeCell ref="K68:M68"/>
    <mergeCell ref="K69:M69"/>
    <mergeCell ref="K64:M64"/>
    <mergeCell ref="K65:M65"/>
    <mergeCell ref="K66:M66"/>
    <mergeCell ref="C70:H70"/>
    <mergeCell ref="C71:H71"/>
    <mergeCell ref="C72:H72"/>
    <mergeCell ref="I83:J83"/>
    <mergeCell ref="I84:J84"/>
    <mergeCell ref="I85:J85"/>
    <mergeCell ref="I76:J76"/>
    <mergeCell ref="I77:J77"/>
    <mergeCell ref="I78:J78"/>
    <mergeCell ref="I79:J79"/>
    <mergeCell ref="I74:J74"/>
    <mergeCell ref="I75:J75"/>
    <mergeCell ref="C65:H65"/>
    <mergeCell ref="C66:H66"/>
    <mergeCell ref="Y47:AI47"/>
    <mergeCell ref="Y35:AI35"/>
    <mergeCell ref="Y36:AI36"/>
    <mergeCell ref="Y39:AI39"/>
    <mergeCell ref="Y40:AI40"/>
    <mergeCell ref="Y41:AI41"/>
    <mergeCell ref="Y46:AI46"/>
    <mergeCell ref="Y44:AI45"/>
    <mergeCell ref="Y49:AI52"/>
    <mergeCell ref="F56:H56"/>
    <mergeCell ref="I56:K56"/>
    <mergeCell ref="L56:N56"/>
    <mergeCell ref="I48:K48"/>
    <mergeCell ref="L48:N48"/>
    <mergeCell ref="Q62:W63"/>
    <mergeCell ref="K62:M62"/>
    <mergeCell ref="I62:J62"/>
    <mergeCell ref="I63:J63"/>
    <mergeCell ref="I64:J64"/>
    <mergeCell ref="F55:H55"/>
    <mergeCell ref="I55:K55"/>
    <mergeCell ref="L55:N55"/>
    <mergeCell ref="I49:K49"/>
    <mergeCell ref="L49:N49"/>
    <mergeCell ref="C61:H61"/>
    <mergeCell ref="C62:H62"/>
    <mergeCell ref="C63:H63"/>
    <mergeCell ref="F50:H50"/>
    <mergeCell ref="I50:K50"/>
    <mergeCell ref="L50:N50"/>
    <mergeCell ref="F51:H51"/>
    <mergeCell ref="I51:K51"/>
    <mergeCell ref="L51:N51"/>
    <mergeCell ref="C55:E55"/>
    <mergeCell ref="C56:E56"/>
    <mergeCell ref="C50:E50"/>
    <mergeCell ref="C51:E51"/>
    <mergeCell ref="C52:E52"/>
    <mergeCell ref="I52:K52"/>
    <mergeCell ref="L52:N52"/>
    <mergeCell ref="F53:H53"/>
    <mergeCell ref="B60:M60"/>
    <mergeCell ref="F33:H33"/>
    <mergeCell ref="I40:K40"/>
    <mergeCell ref="L40:N40"/>
    <mergeCell ref="F41:H41"/>
    <mergeCell ref="I41:K41"/>
    <mergeCell ref="L41:N41"/>
    <mergeCell ref="L33:N33"/>
    <mergeCell ref="F38:H38"/>
    <mergeCell ref="I38:K38"/>
    <mergeCell ref="L38:N38"/>
    <mergeCell ref="F39:H39"/>
    <mergeCell ref="I39:K39"/>
    <mergeCell ref="L39:N39"/>
    <mergeCell ref="F36:H36"/>
    <mergeCell ref="C64:H64"/>
    <mergeCell ref="K63:M63"/>
    <mergeCell ref="I61:J61"/>
    <mergeCell ref="F44:H44"/>
    <mergeCell ref="I44:K44"/>
    <mergeCell ref="L44:N44"/>
    <mergeCell ref="F45:H45"/>
    <mergeCell ref="I45:K45"/>
    <mergeCell ref="L45:N45"/>
    <mergeCell ref="F46:H46"/>
    <mergeCell ref="I46:K46"/>
    <mergeCell ref="L46:N46"/>
    <mergeCell ref="F47:H47"/>
    <mergeCell ref="I47:K47"/>
    <mergeCell ref="F54:H54"/>
    <mergeCell ref="I54:K54"/>
    <mergeCell ref="L54:N54"/>
    <mergeCell ref="F52:H52"/>
    <mergeCell ref="I53:K53"/>
    <mergeCell ref="L53:N53"/>
    <mergeCell ref="L47:N47"/>
    <mergeCell ref="F49:H49"/>
    <mergeCell ref="B58:AC58"/>
    <mergeCell ref="K61:M61"/>
    <mergeCell ref="Y23:AH24"/>
    <mergeCell ref="Y27:AI27"/>
    <mergeCell ref="Y30:AI30"/>
    <mergeCell ref="Y31:AI31"/>
    <mergeCell ref="Y34:AI34"/>
    <mergeCell ref="O23:O24"/>
    <mergeCell ref="P23:P24"/>
    <mergeCell ref="Q23:S23"/>
    <mergeCell ref="U23:W23"/>
    <mergeCell ref="Y26:AI26"/>
    <mergeCell ref="Y33:AD33"/>
    <mergeCell ref="Y29:Z29"/>
    <mergeCell ref="F48:H48"/>
    <mergeCell ref="C32:E32"/>
    <mergeCell ref="C33:E33"/>
    <mergeCell ref="F30:H30"/>
    <mergeCell ref="I36:K36"/>
    <mergeCell ref="L36:N36"/>
    <mergeCell ref="F37:H37"/>
    <mergeCell ref="I37:K37"/>
    <mergeCell ref="L37:N37"/>
    <mergeCell ref="F34:H34"/>
    <mergeCell ref="I34:K34"/>
    <mergeCell ref="L34:N34"/>
    <mergeCell ref="F35:H35"/>
    <mergeCell ref="I35:K35"/>
    <mergeCell ref="L35:N35"/>
    <mergeCell ref="L42:N42"/>
    <mergeCell ref="F43:H43"/>
    <mergeCell ref="I43:K43"/>
    <mergeCell ref="L43:N43"/>
    <mergeCell ref="F40:H40"/>
    <mergeCell ref="L31:N31"/>
    <mergeCell ref="F32:H32"/>
    <mergeCell ref="I32:K32"/>
    <mergeCell ref="L32:N32"/>
    <mergeCell ref="C31:E31"/>
    <mergeCell ref="C53:E53"/>
    <mergeCell ref="C54:E54"/>
    <mergeCell ref="C34:E34"/>
    <mergeCell ref="C35:E35"/>
    <mergeCell ref="C36:E36"/>
    <mergeCell ref="C49:E49"/>
    <mergeCell ref="C43:E43"/>
    <mergeCell ref="C44:E44"/>
    <mergeCell ref="C45:E45"/>
    <mergeCell ref="C46:E46"/>
    <mergeCell ref="C47:E47"/>
    <mergeCell ref="C48:E48"/>
    <mergeCell ref="C37:E37"/>
    <mergeCell ref="C38:E38"/>
    <mergeCell ref="C40:E40"/>
    <mergeCell ref="C41:E41"/>
    <mergeCell ref="C42:E42"/>
    <mergeCell ref="F31:H31"/>
    <mergeCell ref="I31:K31"/>
    <mergeCell ref="C39:E39"/>
    <mergeCell ref="I33:K33"/>
    <mergeCell ref="F42:H42"/>
    <mergeCell ref="I42:K42"/>
    <mergeCell ref="C30:E30"/>
    <mergeCell ref="E19:I19"/>
    <mergeCell ref="E20:I20"/>
    <mergeCell ref="F27:H27"/>
    <mergeCell ref="I27:K27"/>
    <mergeCell ref="I30:K30"/>
    <mergeCell ref="I23:N23"/>
    <mergeCell ref="I24:K24"/>
    <mergeCell ref="L24:N24"/>
    <mergeCell ref="I25:K25"/>
    <mergeCell ref="L25:N25"/>
    <mergeCell ref="L27:N27"/>
    <mergeCell ref="F28:H28"/>
    <mergeCell ref="I28:K28"/>
    <mergeCell ref="L28:N28"/>
    <mergeCell ref="F29:H29"/>
    <mergeCell ref="I29:K29"/>
    <mergeCell ref="L29:N29"/>
    <mergeCell ref="B6:R6"/>
    <mergeCell ref="B23:B24"/>
    <mergeCell ref="B17:D17"/>
    <mergeCell ref="B18:D18"/>
    <mergeCell ref="B19:D19"/>
    <mergeCell ref="B20:D20"/>
    <mergeCell ref="J13:R13"/>
    <mergeCell ref="E17:I17"/>
    <mergeCell ref="E18:I18"/>
    <mergeCell ref="E15:R15"/>
    <mergeCell ref="E11:I11"/>
    <mergeCell ref="J11:R11"/>
    <mergeCell ref="E12:I12"/>
    <mergeCell ref="E13:I13"/>
    <mergeCell ref="E14:I14"/>
    <mergeCell ref="C24:E24"/>
    <mergeCell ref="F24:H24"/>
    <mergeCell ref="E8:R8"/>
    <mergeCell ref="E9:R9"/>
    <mergeCell ref="E10:R10"/>
    <mergeCell ref="B9:D9"/>
    <mergeCell ref="B10:D10"/>
    <mergeCell ref="B16:W16"/>
    <mergeCell ref="S15:AI15"/>
    <mergeCell ref="C28:E28"/>
    <mergeCell ref="C29:E29"/>
    <mergeCell ref="I26:K26"/>
    <mergeCell ref="C23:H23"/>
    <mergeCell ref="J17:R18"/>
    <mergeCell ref="B25:B26"/>
    <mergeCell ref="C25:E25"/>
    <mergeCell ref="C26:E26"/>
    <mergeCell ref="F25:H25"/>
    <mergeCell ref="F26:H26"/>
    <mergeCell ref="Y38:AD38"/>
    <mergeCell ref="Y43:AD43"/>
    <mergeCell ref="V127:AD129"/>
    <mergeCell ref="S136:U136"/>
    <mergeCell ref="B161:P161"/>
    <mergeCell ref="B2:R2"/>
    <mergeCell ref="B3:R3"/>
    <mergeCell ref="B5:R5"/>
    <mergeCell ref="B8:D8"/>
    <mergeCell ref="B22:W22"/>
    <mergeCell ref="E160:J160"/>
    <mergeCell ref="K160:M160"/>
    <mergeCell ref="O160:P160"/>
    <mergeCell ref="B159:D160"/>
    <mergeCell ref="B11:D11"/>
    <mergeCell ref="B12:D12"/>
    <mergeCell ref="B13:D13"/>
    <mergeCell ref="B14:D14"/>
    <mergeCell ref="B15:D15"/>
    <mergeCell ref="B7:D7"/>
    <mergeCell ref="E7:R7"/>
    <mergeCell ref="L30:N30"/>
    <mergeCell ref="L26:N26"/>
    <mergeCell ref="C27:E27"/>
  </mergeCells>
  <phoneticPr fontId="2"/>
  <dataValidations xWindow="156" yWindow="347" count="20">
    <dataValidation type="list" allowBlank="1" showInputMessage="1" showErrorMessage="1" sqref="E11" xr:uid="{00000000-0002-0000-0100-000000000000}">
      <formula1>"　　　,愛知県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　　　,"</formula1>
    </dataValidation>
    <dataValidation type="list" allowBlank="1" showInputMessage="1" showErrorMessage="1" prompt="性別を選択してください。" sqref="O25:O56" xr:uid="{00000000-0002-0000-0100-000001000000}">
      <formula1>"　　,男,女,　　,"</formula1>
    </dataValidation>
    <dataValidation type="list" allowBlank="1" showInputMessage="1" showErrorMessage="1" prompt="ジュニア選手のみ大会当日の学年を選択してください。シニア選手は選択不要です。" sqref="P25:P26" xr:uid="{00000000-0002-0000-0100-000002000000}">
      <formula1>"　　, 中3,高1,高2,高3,　　　,"</formula1>
    </dataValidation>
    <dataValidation allowBlank="1" showInputMessage="1" showErrorMessage="1" prompt="必ず入力してください。登録申請中の場合は「申請中」と入力してください。その場合は番号が分かり次第、事務局まで連絡してください。" sqref="T25:T55" xr:uid="{00000000-0002-0000-0100-000003000000}"/>
    <dataValidation type="list" allowBlank="1" showInputMessage="1" showErrorMessage="1" prompt="ペア種目を選択してください。ペア種目はジュニア、シニア共通種目です。" sqref="V27:V56" xr:uid="{00000000-0002-0000-0100-000004000000}">
      <formula1>"　　,K-2,C-2,WK-2,　　　,"</formula1>
    </dataValidation>
    <dataValidation type="list" allowBlank="1" showInputMessage="1" showErrorMessage="1" prompt="シングル種目を選択してください。ジュニア種目、シニア種目に注意してください。" sqref="U27:U56" xr:uid="{00000000-0002-0000-0100-000005000000}">
      <formula1>"　　,JK-1,JC-1,JWK-1,JWC-1,K-1,C-1,WK-1,WC-1,　　　,"</formula1>
    </dataValidation>
    <dataValidation type="list" allowBlank="1" showInputMessage="1" showErrorMessage="1" prompt="特別レースにやむを得ず参加できない選手のみ「参加不可」を選択してください。参加不可を選択した場合は特別レースの抽選から外されます。" sqref="K62:K91" xr:uid="{00000000-0002-0000-0100-000006000000}">
      <formula1>"参加不可,　　　,"</formula1>
    </dataValidation>
    <dataValidation allowBlank="1" showInputMessage="1" showErrorMessage="1" prompt="選手を選択してください。_x000a_様式１選手名簿に入力された選手名から選択できます。" sqref="C94 C127 C61" xr:uid="{00000000-0002-0000-0100-000007000000}"/>
    <dataValidation allowBlank="1" showInputMessage="1" showErrorMessage="1" prompt="※入力不要です。様式１選手名簿から自動的に参照されます。" sqref="I94 K94 I61 K61" xr:uid="{00000000-0002-0000-0100-000008000000}"/>
    <dataValidation type="list" allowBlank="1" showInputMessage="1" showErrorMessage="1" prompt="ペア番号を選択してください。" sqref="W27:W56" xr:uid="{00000000-0002-0000-0100-000009000000}">
      <formula1>$AL$26:$AL$58</formula1>
    </dataValidation>
    <dataValidation type="list" allowBlank="1" showInputMessage="1" showErrorMessage="1" sqref="C62:H91 C95:H124" xr:uid="{00000000-0002-0000-0100-00000A000000}">
      <formula1>$AM$26:$AM$57</formula1>
    </dataValidation>
    <dataValidation allowBlank="1" showInputMessage="1" showErrorMessage="1" prompt="※入力不要です。上の選手情報から自動的に参照されます。" sqref="I62:J91 I95:L124" xr:uid="{00000000-0002-0000-0100-00000B000000}"/>
    <dataValidation allowBlank="1" showInputMessage="1" showErrorMessage="1" prompt="他チーム選手名を入力してください。" sqref="C133 C131 C129" xr:uid="{00000000-0002-0000-0100-00000C000000}"/>
    <dataValidation type="list" allowBlank="1" showInputMessage="1" showErrorMessage="1" prompt="本チームの選手名を選択してください。上の選手情報に入力された選手名から選択できます。" sqref="C132:H132 C130:H130 C128:H128" xr:uid="{00000000-0002-0000-0100-00000D000000}">
      <formula1>$AM$26:$AM$57</formula1>
    </dataValidation>
    <dataValidation allowBlank="1" showInputMessage="1" showErrorMessage="1" prompt="チーム名を入力してください。" sqref="I128:I133" xr:uid="{00000000-0002-0000-0100-00000E000000}"/>
    <dataValidation type="list" allowBlank="1" showInputMessage="1" showErrorMessage="1" error="支払いを選択してください。" sqref="O128:T133" xr:uid="{00000000-0002-0000-0100-00000F000000}">
      <formula1>"　　,本チームで支払い,相手チームで支払い,　　　,"</formula1>
    </dataValidation>
    <dataValidation type="list" allowBlank="1" showInputMessage="1" showErrorMessage="1" sqref="B180" xr:uid="{00000000-0002-0000-0100-000010000000}">
      <formula1>"銀行振込,事務局での直接納入,　　,"</formula1>
    </dataValidation>
    <dataValidation type="list" allowBlank="1" showInputMessage="1" showErrorMessage="1" prompt="種目を選択してください。" sqref="M132 M130 M128" xr:uid="{00000000-0002-0000-0100-000011000000}">
      <formula1>"　　,K-2,C-2,WK-2,　　　,"</formula1>
    </dataValidation>
    <dataValidation type="list" allowBlank="1" showInputMessage="1" showErrorMessage="1" sqref="B184:J184" xr:uid="{00000000-0002-0000-0100-000012000000}">
      <formula1>"希望する,希望しない,　　,"</formula1>
    </dataValidation>
    <dataValidation type="list" allowBlank="1" showInputMessage="1" showErrorMessage="1" prompt="ジュニア選手のみ大会当日の学年を選択してください。シニア選手は選択不要です。　新学年を入力。" sqref="P27:P56" xr:uid="{9A8A1ADB-0B85-4E6F-B808-1A4F75110114}">
      <formula1>"　　, 中1,中2,中3,高1,高2,高3,　　　,"</formula1>
    </dataValidation>
  </dataValidations>
  <pageMargins left="0.25" right="0.25" top="0.75" bottom="0.75" header="0.3" footer="0.3"/>
  <pageSetup paperSize="9" scale="18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2:AP205"/>
  <sheetViews>
    <sheetView view="pageBreakPreview" zoomScale="80" zoomScaleNormal="100" zoomScaleSheetLayoutView="80" zoomScalePageLayoutView="73" workbookViewId="0">
      <selection activeCell="B52" sqref="B52"/>
    </sheetView>
  </sheetViews>
  <sheetFormatPr defaultColWidth="2.625" defaultRowHeight="15.95" customHeight="1" x14ac:dyDescent="0.4"/>
  <cols>
    <col min="1" max="1" width="4" style="82" customWidth="1"/>
    <col min="2" max="16384" width="2.625" style="82"/>
  </cols>
  <sheetData>
    <row r="2" spans="1:42" ht="309.75" customHeight="1" x14ac:dyDescent="0.4"/>
    <row r="3" spans="1:42" ht="22.5" customHeight="1" x14ac:dyDescent="0.4">
      <c r="A3" s="3"/>
      <c r="AM3" s="614" t="s">
        <v>33</v>
      </c>
      <c r="AN3" s="614"/>
      <c r="AO3" s="614"/>
      <c r="AP3" s="614"/>
    </row>
    <row r="4" spans="1:42" ht="21" x14ac:dyDescent="0.4">
      <c r="B4" s="634" t="s">
        <v>279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4"/>
      <c r="AG4" s="634"/>
      <c r="AH4" s="634"/>
      <c r="AI4" s="634"/>
      <c r="AJ4" s="634"/>
      <c r="AK4" s="634"/>
      <c r="AL4" s="634"/>
      <c r="AM4" s="634"/>
      <c r="AN4" s="634"/>
      <c r="AO4" s="634"/>
      <c r="AP4" s="634"/>
    </row>
    <row r="5" spans="1:42" ht="15.95" customHeight="1" x14ac:dyDescent="0.4">
      <c r="B5" s="635" t="s">
        <v>280</v>
      </c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5"/>
      <c r="W5" s="635"/>
      <c r="X5" s="635"/>
      <c r="Y5" s="635"/>
      <c r="Z5" s="635"/>
      <c r="AA5" s="635"/>
      <c r="AB5" s="635"/>
      <c r="AC5" s="635"/>
      <c r="AD5" s="635"/>
      <c r="AE5" s="635"/>
      <c r="AF5" s="635"/>
      <c r="AG5" s="635"/>
      <c r="AH5" s="635"/>
      <c r="AI5" s="635"/>
      <c r="AJ5" s="635"/>
      <c r="AK5" s="635"/>
      <c r="AL5" s="635"/>
      <c r="AM5" s="635"/>
      <c r="AN5" s="635"/>
      <c r="AO5" s="635"/>
      <c r="AP5" s="635"/>
    </row>
    <row r="6" spans="1:42" ht="15.95" customHeight="1" thickBot="1" x14ac:dyDescent="0.4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</row>
    <row r="7" spans="1:42" ht="22.5" customHeight="1" x14ac:dyDescent="0.4">
      <c r="B7" s="548" t="s">
        <v>0</v>
      </c>
      <c r="C7" s="549"/>
      <c r="D7" s="549"/>
      <c r="E7" s="549"/>
      <c r="F7" s="549"/>
      <c r="G7" s="573">
        <f>入力フォーム!E8</f>
        <v>0</v>
      </c>
      <c r="H7" s="573"/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3"/>
      <c r="T7" s="573"/>
      <c r="U7" s="573"/>
      <c r="V7" s="569" t="s">
        <v>30</v>
      </c>
      <c r="W7" s="569"/>
      <c r="X7" s="569"/>
      <c r="Y7" s="569"/>
      <c r="Z7" s="569"/>
      <c r="AA7" s="561">
        <f>入力フォーム!E11</f>
        <v>0</v>
      </c>
      <c r="AB7" s="561"/>
      <c r="AC7" s="561"/>
      <c r="AD7" s="561"/>
      <c r="AE7" s="561"/>
      <c r="AF7" s="561"/>
      <c r="AG7" s="561"/>
      <c r="AH7" s="561"/>
      <c r="AI7" s="561"/>
      <c r="AJ7" s="561"/>
      <c r="AK7" s="561"/>
      <c r="AL7" s="561"/>
      <c r="AM7" s="561"/>
      <c r="AN7" s="561"/>
      <c r="AO7" s="561"/>
      <c r="AP7" s="562"/>
    </row>
    <row r="8" spans="1:42" ht="18" customHeight="1" x14ac:dyDescent="0.4">
      <c r="B8" s="550" t="s">
        <v>10</v>
      </c>
      <c r="C8" s="551"/>
      <c r="D8" s="551"/>
      <c r="E8" s="551"/>
      <c r="F8" s="551"/>
      <c r="G8" s="556">
        <f>入力フォーム!E7</f>
        <v>0</v>
      </c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56"/>
      <c r="U8" s="556"/>
      <c r="V8" s="553" t="s">
        <v>3</v>
      </c>
      <c r="W8" s="553"/>
      <c r="X8" s="553"/>
      <c r="Y8" s="553"/>
      <c r="Z8" s="553"/>
      <c r="AA8" s="563">
        <f>入力フォーム!E12</f>
        <v>0</v>
      </c>
      <c r="AB8" s="563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63"/>
      <c r="AN8" s="563"/>
      <c r="AO8" s="563"/>
      <c r="AP8" s="564"/>
    </row>
    <row r="9" spans="1:42" ht="18" customHeight="1" x14ac:dyDescent="0.4">
      <c r="B9" s="552" t="s">
        <v>1</v>
      </c>
      <c r="C9" s="553"/>
      <c r="D9" s="553"/>
      <c r="E9" s="553"/>
      <c r="F9" s="553"/>
      <c r="G9" s="563" t="str">
        <f>入力フォーム!E9</f>
        <v>　　　-</v>
      </c>
      <c r="H9" s="563"/>
      <c r="I9" s="563"/>
      <c r="J9" s="563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70" t="s">
        <v>4</v>
      </c>
      <c r="W9" s="570"/>
      <c r="X9" s="570"/>
      <c r="Y9" s="570"/>
      <c r="Z9" s="570"/>
      <c r="AA9" s="563">
        <f>入力フォーム!E13</f>
        <v>0</v>
      </c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4"/>
    </row>
    <row r="10" spans="1:42" ht="18" customHeight="1" x14ac:dyDescent="0.4">
      <c r="B10" s="552" t="s">
        <v>2</v>
      </c>
      <c r="C10" s="553"/>
      <c r="D10" s="553"/>
      <c r="E10" s="553"/>
      <c r="F10" s="553"/>
      <c r="G10" s="577">
        <f>入力フォーム!E10</f>
        <v>0</v>
      </c>
      <c r="H10" s="577"/>
      <c r="I10" s="577"/>
      <c r="J10" s="577"/>
      <c r="K10" s="577"/>
      <c r="L10" s="577"/>
      <c r="M10" s="577"/>
      <c r="N10" s="577"/>
      <c r="O10" s="577"/>
      <c r="P10" s="577"/>
      <c r="Q10" s="577"/>
      <c r="R10" s="577"/>
      <c r="S10" s="577"/>
      <c r="T10" s="577"/>
      <c r="U10" s="577"/>
      <c r="V10" s="571" t="s">
        <v>5</v>
      </c>
      <c r="W10" s="571"/>
      <c r="X10" s="571"/>
      <c r="Y10" s="571"/>
      <c r="Z10" s="571"/>
      <c r="AA10" s="563">
        <f>入力フォーム!E14</f>
        <v>0</v>
      </c>
      <c r="AB10" s="563"/>
      <c r="AC10" s="563"/>
      <c r="AD10" s="563"/>
      <c r="AE10" s="563"/>
      <c r="AF10" s="563"/>
      <c r="AG10" s="563"/>
      <c r="AH10" s="563"/>
      <c r="AI10" s="563"/>
      <c r="AJ10" s="563"/>
      <c r="AK10" s="563"/>
      <c r="AL10" s="563"/>
      <c r="AM10" s="563"/>
      <c r="AN10" s="563"/>
      <c r="AO10" s="563"/>
      <c r="AP10" s="564"/>
    </row>
    <row r="11" spans="1:42" ht="18" customHeight="1" thickBot="1" x14ac:dyDescent="0.45">
      <c r="B11" s="554"/>
      <c r="C11" s="555"/>
      <c r="D11" s="555"/>
      <c r="E11" s="555"/>
      <c r="F11" s="555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55" t="s">
        <v>6</v>
      </c>
      <c r="W11" s="555"/>
      <c r="X11" s="555"/>
      <c r="Y11" s="555"/>
      <c r="Z11" s="555"/>
      <c r="AA11" s="565">
        <f>入力フォーム!E15</f>
        <v>0</v>
      </c>
      <c r="AB11" s="565"/>
      <c r="AC11" s="565"/>
      <c r="AD11" s="565"/>
      <c r="AE11" s="565"/>
      <c r="AF11" s="565"/>
      <c r="AG11" s="565"/>
      <c r="AH11" s="565"/>
      <c r="AI11" s="565"/>
      <c r="AJ11" s="565"/>
      <c r="AK11" s="565"/>
      <c r="AL11" s="565"/>
      <c r="AM11" s="565"/>
      <c r="AN11" s="565"/>
      <c r="AO11" s="565"/>
      <c r="AP11" s="566"/>
    </row>
    <row r="12" spans="1:42" ht="18" customHeight="1" x14ac:dyDescent="0.4">
      <c r="B12" s="548" t="s">
        <v>27</v>
      </c>
      <c r="C12" s="549"/>
      <c r="D12" s="549"/>
      <c r="E12" s="549"/>
      <c r="F12" s="549"/>
      <c r="G12" s="573">
        <f>入力フォーム!E18</f>
        <v>0</v>
      </c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41" t="s">
        <v>28</v>
      </c>
      <c r="W12" s="541"/>
      <c r="X12" s="541"/>
      <c r="Y12" s="541"/>
      <c r="Z12" s="541"/>
      <c r="AA12" s="561">
        <f>入力フォーム!E19</f>
        <v>0</v>
      </c>
      <c r="AB12" s="561"/>
      <c r="AC12" s="561"/>
      <c r="AD12" s="561"/>
      <c r="AE12" s="561"/>
      <c r="AF12" s="561"/>
      <c r="AG12" s="561"/>
      <c r="AH12" s="561"/>
      <c r="AI12" s="561"/>
      <c r="AJ12" s="561"/>
      <c r="AK12" s="561"/>
      <c r="AL12" s="561"/>
      <c r="AM12" s="561"/>
      <c r="AN12" s="561"/>
      <c r="AO12" s="561"/>
      <c r="AP12" s="562"/>
    </row>
    <row r="13" spans="1:42" ht="18" customHeight="1" thickBot="1" x14ac:dyDescent="0.45">
      <c r="B13" s="567" t="s">
        <v>10</v>
      </c>
      <c r="C13" s="568"/>
      <c r="D13" s="568"/>
      <c r="E13" s="568"/>
      <c r="F13" s="568"/>
      <c r="G13" s="572">
        <f>入力フォーム!E17</f>
        <v>0</v>
      </c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55" t="s">
        <v>29</v>
      </c>
      <c r="W13" s="555"/>
      <c r="X13" s="555"/>
      <c r="Y13" s="555"/>
      <c r="Z13" s="555"/>
      <c r="AA13" s="565">
        <f>入力フォーム!E20</f>
        <v>0</v>
      </c>
      <c r="AB13" s="565"/>
      <c r="AC13" s="565"/>
      <c r="AD13" s="565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5"/>
      <c r="AP13" s="566"/>
    </row>
    <row r="14" spans="1:42" ht="9" customHeight="1" x14ac:dyDescent="0.4"/>
    <row r="15" spans="1:42" ht="18" customHeight="1" thickBot="1" x14ac:dyDescent="0.45">
      <c r="B15" s="547" t="s">
        <v>7</v>
      </c>
      <c r="C15" s="547"/>
      <c r="D15" s="547"/>
      <c r="E15" s="547"/>
      <c r="F15" s="547"/>
      <c r="G15" s="547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</row>
    <row r="16" spans="1:42" ht="18" customHeight="1" x14ac:dyDescent="0.4">
      <c r="B16" s="540" t="s">
        <v>65</v>
      </c>
      <c r="C16" s="541"/>
      <c r="D16" s="544" t="s">
        <v>150</v>
      </c>
      <c r="E16" s="545"/>
      <c r="F16" s="545"/>
      <c r="G16" s="545"/>
      <c r="H16" s="545"/>
      <c r="I16" s="545"/>
      <c r="J16" s="545"/>
      <c r="K16" s="546"/>
      <c r="L16" s="541" t="s">
        <v>269</v>
      </c>
      <c r="M16" s="541"/>
      <c r="N16" s="541"/>
      <c r="O16" s="541"/>
      <c r="P16" s="541"/>
      <c r="Q16" s="541"/>
      <c r="R16" s="541"/>
      <c r="S16" s="541"/>
      <c r="T16" s="559" t="s">
        <v>13</v>
      </c>
      <c r="U16" s="559"/>
      <c r="V16" s="541" t="s">
        <v>14</v>
      </c>
      <c r="W16" s="541"/>
      <c r="X16" s="541" t="s">
        <v>15</v>
      </c>
      <c r="Y16" s="541"/>
      <c r="Z16" s="541"/>
      <c r="AA16" s="541"/>
      <c r="AB16" s="541"/>
      <c r="AC16" s="541"/>
      <c r="AD16" s="541" t="s">
        <v>19</v>
      </c>
      <c r="AE16" s="541"/>
      <c r="AF16" s="541"/>
      <c r="AG16" s="541"/>
      <c r="AH16" s="541" t="s">
        <v>26</v>
      </c>
      <c r="AI16" s="541"/>
      <c r="AJ16" s="541"/>
      <c r="AK16" s="541"/>
      <c r="AL16" s="541"/>
      <c r="AM16" s="541"/>
      <c r="AN16" s="541"/>
      <c r="AO16" s="541"/>
      <c r="AP16" s="558"/>
    </row>
    <row r="17" spans="2:42" ht="18" customHeight="1" thickBot="1" x14ac:dyDescent="0.45">
      <c r="B17" s="542"/>
      <c r="C17" s="543"/>
      <c r="D17" s="543" t="s">
        <v>8</v>
      </c>
      <c r="E17" s="543"/>
      <c r="F17" s="543"/>
      <c r="G17" s="543"/>
      <c r="H17" s="543" t="s">
        <v>9</v>
      </c>
      <c r="I17" s="543"/>
      <c r="J17" s="543"/>
      <c r="K17" s="543"/>
      <c r="L17" s="543" t="s">
        <v>11</v>
      </c>
      <c r="M17" s="543"/>
      <c r="N17" s="543"/>
      <c r="O17" s="543"/>
      <c r="P17" s="543" t="s">
        <v>12</v>
      </c>
      <c r="Q17" s="543"/>
      <c r="R17" s="543"/>
      <c r="S17" s="543"/>
      <c r="T17" s="560"/>
      <c r="U17" s="560"/>
      <c r="V17" s="543"/>
      <c r="W17" s="543"/>
      <c r="X17" s="543" t="s">
        <v>16</v>
      </c>
      <c r="Y17" s="543"/>
      <c r="Z17" s="543" t="s">
        <v>17</v>
      </c>
      <c r="AA17" s="543"/>
      <c r="AB17" s="543" t="s">
        <v>18</v>
      </c>
      <c r="AC17" s="543"/>
      <c r="AD17" s="543" t="s">
        <v>20</v>
      </c>
      <c r="AE17" s="543"/>
      <c r="AF17" s="543"/>
      <c r="AG17" s="543"/>
      <c r="AH17" s="543" t="s">
        <v>23</v>
      </c>
      <c r="AI17" s="543"/>
      <c r="AJ17" s="543"/>
      <c r="AK17" s="543" t="s">
        <v>24</v>
      </c>
      <c r="AL17" s="543"/>
      <c r="AM17" s="543"/>
      <c r="AN17" s="543" t="s">
        <v>25</v>
      </c>
      <c r="AO17" s="543"/>
      <c r="AP17" s="557"/>
    </row>
    <row r="18" spans="2:42" ht="18" customHeight="1" thickTop="1" x14ac:dyDescent="0.4">
      <c r="B18" s="583">
        <v>1</v>
      </c>
      <c r="C18" s="584"/>
      <c r="D18" s="574">
        <f>入力フォーム!C27</f>
        <v>0</v>
      </c>
      <c r="E18" s="574"/>
      <c r="F18" s="574"/>
      <c r="G18" s="575"/>
      <c r="H18" s="589">
        <f>入力フォーム!F27</f>
        <v>0</v>
      </c>
      <c r="I18" s="590"/>
      <c r="J18" s="590"/>
      <c r="K18" s="590"/>
      <c r="L18" s="590">
        <f>入力フォーム!I27</f>
        <v>0</v>
      </c>
      <c r="M18" s="590"/>
      <c r="N18" s="590"/>
      <c r="O18" s="591"/>
      <c r="P18" s="592">
        <f>入力フォーム!L27</f>
        <v>0</v>
      </c>
      <c r="Q18" s="574"/>
      <c r="R18" s="574"/>
      <c r="S18" s="574"/>
      <c r="T18" s="574">
        <f>入力フォーム!O27</f>
        <v>0</v>
      </c>
      <c r="U18" s="574"/>
      <c r="V18" s="574">
        <f>入力フォーム!P27</f>
        <v>0</v>
      </c>
      <c r="W18" s="574"/>
      <c r="X18" s="574">
        <f>入力フォーム!Q27</f>
        <v>0</v>
      </c>
      <c r="Y18" s="575"/>
      <c r="Z18" s="589">
        <f>入力フォーム!R27</f>
        <v>0</v>
      </c>
      <c r="AA18" s="591"/>
      <c r="AB18" s="592">
        <f>入力フォーム!S27</f>
        <v>0</v>
      </c>
      <c r="AC18" s="574"/>
      <c r="AD18" s="574">
        <f>入力フォーム!T27</f>
        <v>0</v>
      </c>
      <c r="AE18" s="574"/>
      <c r="AF18" s="574"/>
      <c r="AG18" s="574"/>
      <c r="AH18" s="574">
        <f>入力フォーム!U27</f>
        <v>0</v>
      </c>
      <c r="AI18" s="574"/>
      <c r="AJ18" s="574"/>
      <c r="AK18" s="574">
        <f>入力フォーム!V27</f>
        <v>0</v>
      </c>
      <c r="AL18" s="574"/>
      <c r="AM18" s="574"/>
      <c r="AN18" s="574">
        <f>入力フォーム!W27</f>
        <v>0</v>
      </c>
      <c r="AO18" s="574"/>
      <c r="AP18" s="593"/>
    </row>
    <row r="19" spans="2:42" ht="18" customHeight="1" x14ac:dyDescent="0.4">
      <c r="B19" s="585">
        <v>2</v>
      </c>
      <c r="C19" s="586"/>
      <c r="D19" s="553">
        <f>入力フォーム!C28</f>
        <v>0</v>
      </c>
      <c r="E19" s="553"/>
      <c r="F19" s="553"/>
      <c r="G19" s="576"/>
      <c r="H19" s="579">
        <f>入力フォーム!F28</f>
        <v>0</v>
      </c>
      <c r="I19" s="553"/>
      <c r="J19" s="553"/>
      <c r="K19" s="553"/>
      <c r="L19" s="553">
        <f>入力フォーム!I28</f>
        <v>0</v>
      </c>
      <c r="M19" s="553"/>
      <c r="N19" s="553"/>
      <c r="O19" s="580"/>
      <c r="P19" s="581">
        <f>入力フォーム!L28</f>
        <v>0</v>
      </c>
      <c r="Q19" s="553"/>
      <c r="R19" s="553"/>
      <c r="S19" s="553"/>
      <c r="T19" s="553">
        <f>入力フォーム!O28</f>
        <v>0</v>
      </c>
      <c r="U19" s="553"/>
      <c r="V19" s="553">
        <f>入力フォーム!P28</f>
        <v>0</v>
      </c>
      <c r="W19" s="553"/>
      <c r="X19" s="553">
        <f>入力フォーム!Q28</f>
        <v>0</v>
      </c>
      <c r="Y19" s="576"/>
      <c r="Z19" s="579">
        <f>入力フォーム!R28</f>
        <v>0</v>
      </c>
      <c r="AA19" s="580"/>
      <c r="AB19" s="581">
        <f>入力フォーム!S28</f>
        <v>0</v>
      </c>
      <c r="AC19" s="553"/>
      <c r="AD19" s="553">
        <f>入力フォーム!T28</f>
        <v>0</v>
      </c>
      <c r="AE19" s="553"/>
      <c r="AF19" s="553"/>
      <c r="AG19" s="553"/>
      <c r="AH19" s="553">
        <f>入力フォーム!U28</f>
        <v>0</v>
      </c>
      <c r="AI19" s="553"/>
      <c r="AJ19" s="553"/>
      <c r="AK19" s="553">
        <f>入力フォーム!V28</f>
        <v>0</v>
      </c>
      <c r="AL19" s="553"/>
      <c r="AM19" s="553"/>
      <c r="AN19" s="553">
        <f>入力フォーム!W28</f>
        <v>0</v>
      </c>
      <c r="AO19" s="553"/>
      <c r="AP19" s="594"/>
    </row>
    <row r="20" spans="2:42" ht="18" customHeight="1" x14ac:dyDescent="0.4">
      <c r="B20" s="585">
        <v>3</v>
      </c>
      <c r="C20" s="586"/>
      <c r="D20" s="553">
        <f>入力フォーム!C29</f>
        <v>0</v>
      </c>
      <c r="E20" s="553"/>
      <c r="F20" s="553"/>
      <c r="G20" s="576"/>
      <c r="H20" s="579">
        <f>入力フォーム!F29</f>
        <v>0</v>
      </c>
      <c r="I20" s="553"/>
      <c r="J20" s="553"/>
      <c r="K20" s="553"/>
      <c r="L20" s="553">
        <f>入力フォーム!I29</f>
        <v>0</v>
      </c>
      <c r="M20" s="553"/>
      <c r="N20" s="553"/>
      <c r="O20" s="580"/>
      <c r="P20" s="581">
        <f>入力フォーム!L29</f>
        <v>0</v>
      </c>
      <c r="Q20" s="553"/>
      <c r="R20" s="553"/>
      <c r="S20" s="553"/>
      <c r="T20" s="553">
        <f>入力フォーム!O29</f>
        <v>0</v>
      </c>
      <c r="U20" s="553"/>
      <c r="V20" s="553">
        <f>入力フォーム!P29</f>
        <v>0</v>
      </c>
      <c r="W20" s="553"/>
      <c r="X20" s="553">
        <f>入力フォーム!Q29</f>
        <v>0</v>
      </c>
      <c r="Y20" s="576"/>
      <c r="Z20" s="579">
        <f>入力フォーム!R29</f>
        <v>0</v>
      </c>
      <c r="AA20" s="580"/>
      <c r="AB20" s="581">
        <f>入力フォーム!S29</f>
        <v>0</v>
      </c>
      <c r="AC20" s="553"/>
      <c r="AD20" s="553">
        <f>入力フォーム!T29</f>
        <v>0</v>
      </c>
      <c r="AE20" s="553"/>
      <c r="AF20" s="553"/>
      <c r="AG20" s="553"/>
      <c r="AH20" s="553">
        <f>入力フォーム!U29</f>
        <v>0</v>
      </c>
      <c r="AI20" s="553"/>
      <c r="AJ20" s="553"/>
      <c r="AK20" s="553">
        <f>入力フォーム!V29</f>
        <v>0</v>
      </c>
      <c r="AL20" s="553"/>
      <c r="AM20" s="553"/>
      <c r="AN20" s="553">
        <f>入力フォーム!W29</f>
        <v>0</v>
      </c>
      <c r="AO20" s="553"/>
      <c r="AP20" s="594"/>
    </row>
    <row r="21" spans="2:42" ht="18" customHeight="1" x14ac:dyDescent="0.4">
      <c r="B21" s="585">
        <v>4</v>
      </c>
      <c r="C21" s="586"/>
      <c r="D21" s="553">
        <f>入力フォーム!C30</f>
        <v>0</v>
      </c>
      <c r="E21" s="553"/>
      <c r="F21" s="553"/>
      <c r="G21" s="576"/>
      <c r="H21" s="579">
        <f>入力フォーム!F30</f>
        <v>0</v>
      </c>
      <c r="I21" s="553"/>
      <c r="J21" s="553"/>
      <c r="K21" s="553"/>
      <c r="L21" s="553">
        <f>入力フォーム!I30</f>
        <v>0</v>
      </c>
      <c r="M21" s="553"/>
      <c r="N21" s="553"/>
      <c r="O21" s="580"/>
      <c r="P21" s="581">
        <f>入力フォーム!L30</f>
        <v>0</v>
      </c>
      <c r="Q21" s="553"/>
      <c r="R21" s="553"/>
      <c r="S21" s="553"/>
      <c r="T21" s="553">
        <f>入力フォーム!O30</f>
        <v>0</v>
      </c>
      <c r="U21" s="553"/>
      <c r="V21" s="553">
        <f>入力フォーム!P30</f>
        <v>0</v>
      </c>
      <c r="W21" s="553"/>
      <c r="X21" s="553">
        <f>入力フォーム!Q30</f>
        <v>0</v>
      </c>
      <c r="Y21" s="576"/>
      <c r="Z21" s="579">
        <f>入力フォーム!R30</f>
        <v>0</v>
      </c>
      <c r="AA21" s="580"/>
      <c r="AB21" s="581">
        <f>入力フォーム!S30</f>
        <v>0</v>
      </c>
      <c r="AC21" s="553"/>
      <c r="AD21" s="553">
        <f>入力フォーム!T30</f>
        <v>0</v>
      </c>
      <c r="AE21" s="553"/>
      <c r="AF21" s="553"/>
      <c r="AG21" s="553"/>
      <c r="AH21" s="553">
        <f>入力フォーム!U30</f>
        <v>0</v>
      </c>
      <c r="AI21" s="553"/>
      <c r="AJ21" s="553"/>
      <c r="AK21" s="553">
        <f>入力フォーム!V30</f>
        <v>0</v>
      </c>
      <c r="AL21" s="553"/>
      <c r="AM21" s="553"/>
      <c r="AN21" s="553">
        <f>入力フォーム!W30</f>
        <v>0</v>
      </c>
      <c r="AO21" s="553"/>
      <c r="AP21" s="594"/>
    </row>
    <row r="22" spans="2:42" ht="18" customHeight="1" x14ac:dyDescent="0.4">
      <c r="B22" s="585">
        <v>5</v>
      </c>
      <c r="C22" s="586"/>
      <c r="D22" s="553">
        <f>入力フォーム!C31</f>
        <v>0</v>
      </c>
      <c r="E22" s="553"/>
      <c r="F22" s="553"/>
      <c r="G22" s="576"/>
      <c r="H22" s="579">
        <f>入力フォーム!F31</f>
        <v>0</v>
      </c>
      <c r="I22" s="553"/>
      <c r="J22" s="553"/>
      <c r="K22" s="553"/>
      <c r="L22" s="553">
        <f>入力フォーム!I31</f>
        <v>0</v>
      </c>
      <c r="M22" s="553"/>
      <c r="N22" s="553"/>
      <c r="O22" s="580"/>
      <c r="P22" s="581">
        <f>入力フォーム!L31</f>
        <v>0</v>
      </c>
      <c r="Q22" s="553"/>
      <c r="R22" s="553"/>
      <c r="S22" s="553"/>
      <c r="T22" s="553">
        <f>入力フォーム!O31</f>
        <v>0</v>
      </c>
      <c r="U22" s="553"/>
      <c r="V22" s="553">
        <f>入力フォーム!P31</f>
        <v>0</v>
      </c>
      <c r="W22" s="553"/>
      <c r="X22" s="553">
        <f>入力フォーム!Q31</f>
        <v>0</v>
      </c>
      <c r="Y22" s="576"/>
      <c r="Z22" s="579">
        <f>入力フォーム!R31</f>
        <v>0</v>
      </c>
      <c r="AA22" s="580"/>
      <c r="AB22" s="581">
        <f>入力フォーム!S31</f>
        <v>0</v>
      </c>
      <c r="AC22" s="553"/>
      <c r="AD22" s="553">
        <f>入力フォーム!T31</f>
        <v>0</v>
      </c>
      <c r="AE22" s="553"/>
      <c r="AF22" s="553"/>
      <c r="AG22" s="553"/>
      <c r="AH22" s="553">
        <f>入力フォーム!U31</f>
        <v>0</v>
      </c>
      <c r="AI22" s="553"/>
      <c r="AJ22" s="553"/>
      <c r="AK22" s="553">
        <f>入力フォーム!V31</f>
        <v>0</v>
      </c>
      <c r="AL22" s="553"/>
      <c r="AM22" s="553"/>
      <c r="AN22" s="553">
        <f>入力フォーム!W31</f>
        <v>0</v>
      </c>
      <c r="AO22" s="553"/>
      <c r="AP22" s="594"/>
    </row>
    <row r="23" spans="2:42" ht="18" customHeight="1" x14ac:dyDescent="0.4">
      <c r="B23" s="585">
        <v>6</v>
      </c>
      <c r="C23" s="586"/>
      <c r="D23" s="553">
        <f>入力フォーム!C32</f>
        <v>0</v>
      </c>
      <c r="E23" s="553"/>
      <c r="F23" s="553"/>
      <c r="G23" s="576"/>
      <c r="H23" s="579">
        <f>入力フォーム!F32</f>
        <v>0</v>
      </c>
      <c r="I23" s="553"/>
      <c r="J23" s="553"/>
      <c r="K23" s="553"/>
      <c r="L23" s="553">
        <f>入力フォーム!I32</f>
        <v>0</v>
      </c>
      <c r="M23" s="553"/>
      <c r="N23" s="553"/>
      <c r="O23" s="580"/>
      <c r="P23" s="581">
        <f>入力フォーム!L32</f>
        <v>0</v>
      </c>
      <c r="Q23" s="553"/>
      <c r="R23" s="553"/>
      <c r="S23" s="553"/>
      <c r="T23" s="553">
        <f>入力フォーム!O32</f>
        <v>0</v>
      </c>
      <c r="U23" s="553"/>
      <c r="V23" s="553">
        <f>入力フォーム!P32</f>
        <v>0</v>
      </c>
      <c r="W23" s="553"/>
      <c r="X23" s="553">
        <f>入力フォーム!Q32</f>
        <v>0</v>
      </c>
      <c r="Y23" s="576"/>
      <c r="Z23" s="579">
        <f>入力フォーム!R32</f>
        <v>0</v>
      </c>
      <c r="AA23" s="580"/>
      <c r="AB23" s="581">
        <f>入力フォーム!S32</f>
        <v>0</v>
      </c>
      <c r="AC23" s="553"/>
      <c r="AD23" s="553">
        <f>入力フォーム!T32</f>
        <v>0</v>
      </c>
      <c r="AE23" s="553"/>
      <c r="AF23" s="553"/>
      <c r="AG23" s="553"/>
      <c r="AH23" s="553">
        <f>入力フォーム!U32</f>
        <v>0</v>
      </c>
      <c r="AI23" s="553"/>
      <c r="AJ23" s="553"/>
      <c r="AK23" s="553">
        <f>入力フォーム!V32</f>
        <v>0</v>
      </c>
      <c r="AL23" s="553"/>
      <c r="AM23" s="553"/>
      <c r="AN23" s="553">
        <f>入力フォーム!W32</f>
        <v>0</v>
      </c>
      <c r="AO23" s="553"/>
      <c r="AP23" s="594"/>
    </row>
    <row r="24" spans="2:42" ht="18" customHeight="1" x14ac:dyDescent="0.4">
      <c r="B24" s="585">
        <v>7</v>
      </c>
      <c r="C24" s="586"/>
      <c r="D24" s="553">
        <f>入力フォーム!C33</f>
        <v>0</v>
      </c>
      <c r="E24" s="553"/>
      <c r="F24" s="553"/>
      <c r="G24" s="576"/>
      <c r="H24" s="579">
        <f>入力フォーム!F33</f>
        <v>0</v>
      </c>
      <c r="I24" s="553"/>
      <c r="J24" s="553"/>
      <c r="K24" s="553"/>
      <c r="L24" s="553">
        <f>入力フォーム!I33</f>
        <v>0</v>
      </c>
      <c r="M24" s="553"/>
      <c r="N24" s="553"/>
      <c r="O24" s="580"/>
      <c r="P24" s="581">
        <f>入力フォーム!L33</f>
        <v>0</v>
      </c>
      <c r="Q24" s="553"/>
      <c r="R24" s="553"/>
      <c r="S24" s="553"/>
      <c r="T24" s="553">
        <f>入力フォーム!O33</f>
        <v>0</v>
      </c>
      <c r="U24" s="553"/>
      <c r="V24" s="553">
        <f>入力フォーム!P33</f>
        <v>0</v>
      </c>
      <c r="W24" s="553"/>
      <c r="X24" s="553">
        <f>入力フォーム!Q33</f>
        <v>0</v>
      </c>
      <c r="Y24" s="576"/>
      <c r="Z24" s="579">
        <f>入力フォーム!R33</f>
        <v>0</v>
      </c>
      <c r="AA24" s="580"/>
      <c r="AB24" s="581">
        <f>入力フォーム!S33</f>
        <v>0</v>
      </c>
      <c r="AC24" s="553"/>
      <c r="AD24" s="553">
        <f>入力フォーム!T33</f>
        <v>0</v>
      </c>
      <c r="AE24" s="553"/>
      <c r="AF24" s="553"/>
      <c r="AG24" s="553"/>
      <c r="AH24" s="553">
        <f>入力フォーム!U33</f>
        <v>0</v>
      </c>
      <c r="AI24" s="553"/>
      <c r="AJ24" s="553"/>
      <c r="AK24" s="553">
        <f>入力フォーム!V33</f>
        <v>0</v>
      </c>
      <c r="AL24" s="553"/>
      <c r="AM24" s="553"/>
      <c r="AN24" s="553">
        <f>入力フォーム!W33</f>
        <v>0</v>
      </c>
      <c r="AO24" s="553"/>
      <c r="AP24" s="594"/>
    </row>
    <row r="25" spans="2:42" ht="18" customHeight="1" x14ac:dyDescent="0.4">
      <c r="B25" s="585">
        <v>8</v>
      </c>
      <c r="C25" s="586"/>
      <c r="D25" s="553">
        <f>入力フォーム!C34</f>
        <v>0</v>
      </c>
      <c r="E25" s="553"/>
      <c r="F25" s="553"/>
      <c r="G25" s="576"/>
      <c r="H25" s="579">
        <f>入力フォーム!F34</f>
        <v>0</v>
      </c>
      <c r="I25" s="553"/>
      <c r="J25" s="553"/>
      <c r="K25" s="553"/>
      <c r="L25" s="553">
        <f>入力フォーム!I34</f>
        <v>0</v>
      </c>
      <c r="M25" s="553"/>
      <c r="N25" s="553"/>
      <c r="O25" s="580"/>
      <c r="P25" s="581">
        <f>入力フォーム!L34</f>
        <v>0</v>
      </c>
      <c r="Q25" s="553"/>
      <c r="R25" s="553"/>
      <c r="S25" s="553"/>
      <c r="T25" s="553">
        <f>入力フォーム!O34</f>
        <v>0</v>
      </c>
      <c r="U25" s="553"/>
      <c r="V25" s="553">
        <f>入力フォーム!P34</f>
        <v>0</v>
      </c>
      <c r="W25" s="553"/>
      <c r="X25" s="553">
        <f>入力フォーム!Q34</f>
        <v>0</v>
      </c>
      <c r="Y25" s="576"/>
      <c r="Z25" s="579">
        <f>入力フォーム!R34</f>
        <v>0</v>
      </c>
      <c r="AA25" s="580"/>
      <c r="AB25" s="581">
        <f>入力フォーム!S34</f>
        <v>0</v>
      </c>
      <c r="AC25" s="553"/>
      <c r="AD25" s="553">
        <f>入力フォーム!T34</f>
        <v>0</v>
      </c>
      <c r="AE25" s="553"/>
      <c r="AF25" s="553"/>
      <c r="AG25" s="553"/>
      <c r="AH25" s="553">
        <f>入力フォーム!U34</f>
        <v>0</v>
      </c>
      <c r="AI25" s="553"/>
      <c r="AJ25" s="553"/>
      <c r="AK25" s="553">
        <f>入力フォーム!V34</f>
        <v>0</v>
      </c>
      <c r="AL25" s="553"/>
      <c r="AM25" s="553"/>
      <c r="AN25" s="553">
        <f>入力フォーム!W34</f>
        <v>0</v>
      </c>
      <c r="AO25" s="553"/>
      <c r="AP25" s="594"/>
    </row>
    <row r="26" spans="2:42" ht="18" customHeight="1" x14ac:dyDescent="0.4">
      <c r="B26" s="585">
        <v>9</v>
      </c>
      <c r="C26" s="586"/>
      <c r="D26" s="553">
        <f>入力フォーム!C35</f>
        <v>0</v>
      </c>
      <c r="E26" s="553"/>
      <c r="F26" s="553"/>
      <c r="G26" s="576"/>
      <c r="H26" s="579">
        <f>入力フォーム!F35</f>
        <v>0</v>
      </c>
      <c r="I26" s="553"/>
      <c r="J26" s="553"/>
      <c r="K26" s="553"/>
      <c r="L26" s="553">
        <f>入力フォーム!I35</f>
        <v>0</v>
      </c>
      <c r="M26" s="553"/>
      <c r="N26" s="553"/>
      <c r="O26" s="580"/>
      <c r="P26" s="581">
        <f>入力フォーム!L35</f>
        <v>0</v>
      </c>
      <c r="Q26" s="553"/>
      <c r="R26" s="553"/>
      <c r="S26" s="553"/>
      <c r="T26" s="553">
        <f>入力フォーム!O35</f>
        <v>0</v>
      </c>
      <c r="U26" s="553"/>
      <c r="V26" s="553">
        <f>入力フォーム!P35</f>
        <v>0</v>
      </c>
      <c r="W26" s="553"/>
      <c r="X26" s="553">
        <f>入力フォーム!Q35</f>
        <v>0</v>
      </c>
      <c r="Y26" s="576"/>
      <c r="Z26" s="579">
        <f>入力フォーム!R35</f>
        <v>0</v>
      </c>
      <c r="AA26" s="580"/>
      <c r="AB26" s="581">
        <f>入力フォーム!S35</f>
        <v>0</v>
      </c>
      <c r="AC26" s="553"/>
      <c r="AD26" s="553">
        <f>入力フォーム!T35</f>
        <v>0</v>
      </c>
      <c r="AE26" s="553"/>
      <c r="AF26" s="553"/>
      <c r="AG26" s="553"/>
      <c r="AH26" s="553">
        <f>入力フォーム!U35</f>
        <v>0</v>
      </c>
      <c r="AI26" s="553"/>
      <c r="AJ26" s="553"/>
      <c r="AK26" s="553">
        <f>入力フォーム!V35</f>
        <v>0</v>
      </c>
      <c r="AL26" s="553"/>
      <c r="AM26" s="553"/>
      <c r="AN26" s="553">
        <f>入力フォーム!W35</f>
        <v>0</v>
      </c>
      <c r="AO26" s="553"/>
      <c r="AP26" s="594"/>
    </row>
    <row r="27" spans="2:42" ht="18" customHeight="1" x14ac:dyDescent="0.4">
      <c r="B27" s="585">
        <v>10</v>
      </c>
      <c r="C27" s="586"/>
      <c r="D27" s="553">
        <f>入力フォーム!C36</f>
        <v>0</v>
      </c>
      <c r="E27" s="553"/>
      <c r="F27" s="553"/>
      <c r="G27" s="576"/>
      <c r="H27" s="579">
        <f>入力フォーム!F36</f>
        <v>0</v>
      </c>
      <c r="I27" s="553"/>
      <c r="J27" s="553"/>
      <c r="K27" s="553"/>
      <c r="L27" s="553">
        <f>入力フォーム!I36</f>
        <v>0</v>
      </c>
      <c r="M27" s="553"/>
      <c r="N27" s="553"/>
      <c r="O27" s="580"/>
      <c r="P27" s="581">
        <f>入力フォーム!L36</f>
        <v>0</v>
      </c>
      <c r="Q27" s="553"/>
      <c r="R27" s="553"/>
      <c r="S27" s="553"/>
      <c r="T27" s="553">
        <f>入力フォーム!O36</f>
        <v>0</v>
      </c>
      <c r="U27" s="553"/>
      <c r="V27" s="553">
        <f>入力フォーム!P36</f>
        <v>0</v>
      </c>
      <c r="W27" s="553"/>
      <c r="X27" s="553">
        <f>入力フォーム!Q36</f>
        <v>0</v>
      </c>
      <c r="Y27" s="576"/>
      <c r="Z27" s="579">
        <f>入力フォーム!R36</f>
        <v>0</v>
      </c>
      <c r="AA27" s="580"/>
      <c r="AB27" s="581">
        <f>入力フォーム!S36</f>
        <v>0</v>
      </c>
      <c r="AC27" s="553"/>
      <c r="AD27" s="553">
        <f>入力フォーム!T36</f>
        <v>0</v>
      </c>
      <c r="AE27" s="553"/>
      <c r="AF27" s="553"/>
      <c r="AG27" s="553"/>
      <c r="AH27" s="553">
        <f>入力フォーム!U36</f>
        <v>0</v>
      </c>
      <c r="AI27" s="553"/>
      <c r="AJ27" s="553"/>
      <c r="AK27" s="553">
        <f>入力フォーム!V36</f>
        <v>0</v>
      </c>
      <c r="AL27" s="553"/>
      <c r="AM27" s="553"/>
      <c r="AN27" s="553">
        <f>入力フォーム!W36</f>
        <v>0</v>
      </c>
      <c r="AO27" s="553"/>
      <c r="AP27" s="594"/>
    </row>
    <row r="28" spans="2:42" ht="18" customHeight="1" x14ac:dyDescent="0.4">
      <c r="B28" s="585">
        <v>11</v>
      </c>
      <c r="C28" s="586"/>
      <c r="D28" s="553">
        <f>入力フォーム!C37</f>
        <v>0</v>
      </c>
      <c r="E28" s="553"/>
      <c r="F28" s="553"/>
      <c r="G28" s="576"/>
      <c r="H28" s="579">
        <f>入力フォーム!F37</f>
        <v>0</v>
      </c>
      <c r="I28" s="553"/>
      <c r="J28" s="553"/>
      <c r="K28" s="553"/>
      <c r="L28" s="553">
        <f>入力フォーム!I37</f>
        <v>0</v>
      </c>
      <c r="M28" s="553"/>
      <c r="N28" s="553"/>
      <c r="O28" s="580"/>
      <c r="P28" s="581">
        <f>入力フォーム!L37</f>
        <v>0</v>
      </c>
      <c r="Q28" s="553"/>
      <c r="R28" s="553"/>
      <c r="S28" s="553"/>
      <c r="T28" s="553">
        <f>入力フォーム!O37</f>
        <v>0</v>
      </c>
      <c r="U28" s="553"/>
      <c r="V28" s="553">
        <f>入力フォーム!P37</f>
        <v>0</v>
      </c>
      <c r="W28" s="553"/>
      <c r="X28" s="553">
        <f>入力フォーム!Q37</f>
        <v>0</v>
      </c>
      <c r="Y28" s="576"/>
      <c r="Z28" s="579">
        <f>入力フォーム!R37</f>
        <v>0</v>
      </c>
      <c r="AA28" s="580"/>
      <c r="AB28" s="581">
        <f>入力フォーム!S37</f>
        <v>0</v>
      </c>
      <c r="AC28" s="553"/>
      <c r="AD28" s="553">
        <f>入力フォーム!T37</f>
        <v>0</v>
      </c>
      <c r="AE28" s="553"/>
      <c r="AF28" s="553"/>
      <c r="AG28" s="553"/>
      <c r="AH28" s="553">
        <f>入力フォーム!U37</f>
        <v>0</v>
      </c>
      <c r="AI28" s="553"/>
      <c r="AJ28" s="553"/>
      <c r="AK28" s="553">
        <f>入力フォーム!V37</f>
        <v>0</v>
      </c>
      <c r="AL28" s="553"/>
      <c r="AM28" s="553"/>
      <c r="AN28" s="553">
        <f>入力フォーム!W37</f>
        <v>0</v>
      </c>
      <c r="AO28" s="553"/>
      <c r="AP28" s="594"/>
    </row>
    <row r="29" spans="2:42" ht="18" customHeight="1" x14ac:dyDescent="0.4">
      <c r="B29" s="585">
        <v>12</v>
      </c>
      <c r="C29" s="586"/>
      <c r="D29" s="553">
        <f>入力フォーム!C38</f>
        <v>0</v>
      </c>
      <c r="E29" s="553"/>
      <c r="F29" s="553"/>
      <c r="G29" s="576"/>
      <c r="H29" s="579">
        <f>入力フォーム!F38</f>
        <v>0</v>
      </c>
      <c r="I29" s="553"/>
      <c r="J29" s="553"/>
      <c r="K29" s="553"/>
      <c r="L29" s="553">
        <f>入力フォーム!I38</f>
        <v>0</v>
      </c>
      <c r="M29" s="553"/>
      <c r="N29" s="553"/>
      <c r="O29" s="580"/>
      <c r="P29" s="581">
        <f>入力フォーム!L38</f>
        <v>0</v>
      </c>
      <c r="Q29" s="553"/>
      <c r="R29" s="553"/>
      <c r="S29" s="553"/>
      <c r="T29" s="553">
        <f>入力フォーム!O38</f>
        <v>0</v>
      </c>
      <c r="U29" s="553"/>
      <c r="V29" s="553">
        <f>入力フォーム!P38</f>
        <v>0</v>
      </c>
      <c r="W29" s="553"/>
      <c r="X29" s="553">
        <f>入力フォーム!Q38</f>
        <v>0</v>
      </c>
      <c r="Y29" s="576"/>
      <c r="Z29" s="579">
        <f>入力フォーム!R38</f>
        <v>0</v>
      </c>
      <c r="AA29" s="580"/>
      <c r="AB29" s="581">
        <f>入力フォーム!S38</f>
        <v>0</v>
      </c>
      <c r="AC29" s="553"/>
      <c r="AD29" s="553">
        <f>入力フォーム!T38</f>
        <v>0</v>
      </c>
      <c r="AE29" s="553"/>
      <c r="AF29" s="553"/>
      <c r="AG29" s="553"/>
      <c r="AH29" s="553">
        <f>入力フォーム!U38</f>
        <v>0</v>
      </c>
      <c r="AI29" s="553"/>
      <c r="AJ29" s="553"/>
      <c r="AK29" s="553">
        <f>入力フォーム!V38</f>
        <v>0</v>
      </c>
      <c r="AL29" s="553"/>
      <c r="AM29" s="553"/>
      <c r="AN29" s="553">
        <f>入力フォーム!W38</f>
        <v>0</v>
      </c>
      <c r="AO29" s="553"/>
      <c r="AP29" s="594"/>
    </row>
    <row r="30" spans="2:42" ht="18" customHeight="1" x14ac:dyDescent="0.4">
      <c r="B30" s="585">
        <v>13</v>
      </c>
      <c r="C30" s="586"/>
      <c r="D30" s="553">
        <f>入力フォーム!C39</f>
        <v>0</v>
      </c>
      <c r="E30" s="553"/>
      <c r="F30" s="553"/>
      <c r="G30" s="576"/>
      <c r="H30" s="579">
        <f>入力フォーム!F39</f>
        <v>0</v>
      </c>
      <c r="I30" s="553"/>
      <c r="J30" s="553"/>
      <c r="K30" s="553"/>
      <c r="L30" s="553">
        <f>入力フォーム!I39</f>
        <v>0</v>
      </c>
      <c r="M30" s="553"/>
      <c r="N30" s="553"/>
      <c r="O30" s="580"/>
      <c r="P30" s="581">
        <f>入力フォーム!L39</f>
        <v>0</v>
      </c>
      <c r="Q30" s="553"/>
      <c r="R30" s="553"/>
      <c r="S30" s="553"/>
      <c r="T30" s="553">
        <f>入力フォーム!O39</f>
        <v>0</v>
      </c>
      <c r="U30" s="553"/>
      <c r="V30" s="553">
        <f>入力フォーム!P39</f>
        <v>0</v>
      </c>
      <c r="W30" s="553"/>
      <c r="X30" s="553">
        <f>入力フォーム!Q39</f>
        <v>0</v>
      </c>
      <c r="Y30" s="576"/>
      <c r="Z30" s="579">
        <f>入力フォーム!R39</f>
        <v>0</v>
      </c>
      <c r="AA30" s="580"/>
      <c r="AB30" s="581">
        <f>入力フォーム!S39</f>
        <v>0</v>
      </c>
      <c r="AC30" s="553"/>
      <c r="AD30" s="553">
        <f>入力フォーム!T39</f>
        <v>0</v>
      </c>
      <c r="AE30" s="553"/>
      <c r="AF30" s="553"/>
      <c r="AG30" s="553"/>
      <c r="AH30" s="553">
        <f>入力フォーム!U39</f>
        <v>0</v>
      </c>
      <c r="AI30" s="553"/>
      <c r="AJ30" s="553"/>
      <c r="AK30" s="553">
        <f>入力フォーム!V39</f>
        <v>0</v>
      </c>
      <c r="AL30" s="553"/>
      <c r="AM30" s="553"/>
      <c r="AN30" s="553">
        <f>入力フォーム!W39</f>
        <v>0</v>
      </c>
      <c r="AO30" s="553"/>
      <c r="AP30" s="594"/>
    </row>
    <row r="31" spans="2:42" ht="18" customHeight="1" x14ac:dyDescent="0.4">
      <c r="B31" s="585">
        <v>14</v>
      </c>
      <c r="C31" s="586"/>
      <c r="D31" s="553">
        <f>入力フォーム!C40</f>
        <v>0</v>
      </c>
      <c r="E31" s="553"/>
      <c r="F31" s="553"/>
      <c r="G31" s="576"/>
      <c r="H31" s="579">
        <f>入力フォーム!F40</f>
        <v>0</v>
      </c>
      <c r="I31" s="553"/>
      <c r="J31" s="553"/>
      <c r="K31" s="553"/>
      <c r="L31" s="553">
        <f>入力フォーム!I40</f>
        <v>0</v>
      </c>
      <c r="M31" s="553"/>
      <c r="N31" s="553"/>
      <c r="O31" s="580"/>
      <c r="P31" s="581">
        <f>入力フォーム!L40</f>
        <v>0</v>
      </c>
      <c r="Q31" s="553"/>
      <c r="R31" s="553"/>
      <c r="S31" s="553"/>
      <c r="T31" s="553">
        <f>入力フォーム!O40</f>
        <v>0</v>
      </c>
      <c r="U31" s="553"/>
      <c r="V31" s="553">
        <f>入力フォーム!P40</f>
        <v>0</v>
      </c>
      <c r="W31" s="553"/>
      <c r="X31" s="553">
        <f>入力フォーム!Q40</f>
        <v>0</v>
      </c>
      <c r="Y31" s="576"/>
      <c r="Z31" s="579">
        <f>入力フォーム!R40</f>
        <v>0</v>
      </c>
      <c r="AA31" s="580"/>
      <c r="AB31" s="581">
        <f>入力フォーム!S40</f>
        <v>0</v>
      </c>
      <c r="AC31" s="553"/>
      <c r="AD31" s="553">
        <f>入力フォーム!T40</f>
        <v>0</v>
      </c>
      <c r="AE31" s="553"/>
      <c r="AF31" s="553"/>
      <c r="AG31" s="553"/>
      <c r="AH31" s="553">
        <f>入力フォーム!U40</f>
        <v>0</v>
      </c>
      <c r="AI31" s="553"/>
      <c r="AJ31" s="553"/>
      <c r="AK31" s="553">
        <f>入力フォーム!V40</f>
        <v>0</v>
      </c>
      <c r="AL31" s="553"/>
      <c r="AM31" s="553"/>
      <c r="AN31" s="553">
        <f>入力フォーム!W40</f>
        <v>0</v>
      </c>
      <c r="AO31" s="553"/>
      <c r="AP31" s="594"/>
    </row>
    <row r="32" spans="2:42" ht="18" customHeight="1" x14ac:dyDescent="0.4">
      <c r="B32" s="585">
        <v>15</v>
      </c>
      <c r="C32" s="586"/>
      <c r="D32" s="553">
        <f>入力フォーム!C41</f>
        <v>0</v>
      </c>
      <c r="E32" s="553"/>
      <c r="F32" s="553"/>
      <c r="G32" s="576"/>
      <c r="H32" s="579">
        <f>入力フォーム!F41</f>
        <v>0</v>
      </c>
      <c r="I32" s="553"/>
      <c r="J32" s="553"/>
      <c r="K32" s="553"/>
      <c r="L32" s="553">
        <f>入力フォーム!I41</f>
        <v>0</v>
      </c>
      <c r="M32" s="553"/>
      <c r="N32" s="553"/>
      <c r="O32" s="580"/>
      <c r="P32" s="581">
        <f>入力フォーム!L41</f>
        <v>0</v>
      </c>
      <c r="Q32" s="553"/>
      <c r="R32" s="553"/>
      <c r="S32" s="553"/>
      <c r="T32" s="553">
        <f>入力フォーム!O41</f>
        <v>0</v>
      </c>
      <c r="U32" s="553"/>
      <c r="V32" s="553">
        <f>入力フォーム!P41</f>
        <v>0</v>
      </c>
      <c r="W32" s="553"/>
      <c r="X32" s="553">
        <f>入力フォーム!Q41</f>
        <v>0</v>
      </c>
      <c r="Y32" s="576"/>
      <c r="Z32" s="579">
        <f>入力フォーム!R41</f>
        <v>0</v>
      </c>
      <c r="AA32" s="580"/>
      <c r="AB32" s="581">
        <f>入力フォーム!S41</f>
        <v>0</v>
      </c>
      <c r="AC32" s="553"/>
      <c r="AD32" s="553">
        <f>入力フォーム!T41</f>
        <v>0</v>
      </c>
      <c r="AE32" s="553"/>
      <c r="AF32" s="553"/>
      <c r="AG32" s="553"/>
      <c r="AH32" s="553">
        <f>入力フォーム!U41</f>
        <v>0</v>
      </c>
      <c r="AI32" s="553"/>
      <c r="AJ32" s="553"/>
      <c r="AK32" s="553">
        <f>入力フォーム!V41</f>
        <v>0</v>
      </c>
      <c r="AL32" s="553"/>
      <c r="AM32" s="553"/>
      <c r="AN32" s="553">
        <f>入力フォーム!W41</f>
        <v>0</v>
      </c>
      <c r="AO32" s="553"/>
      <c r="AP32" s="594"/>
    </row>
    <row r="33" spans="2:42" ht="18" customHeight="1" x14ac:dyDescent="0.4">
      <c r="B33" s="585">
        <v>16</v>
      </c>
      <c r="C33" s="586"/>
      <c r="D33" s="553">
        <f>入力フォーム!C42</f>
        <v>0</v>
      </c>
      <c r="E33" s="553"/>
      <c r="F33" s="553"/>
      <c r="G33" s="576"/>
      <c r="H33" s="579">
        <f>入力フォーム!F42</f>
        <v>0</v>
      </c>
      <c r="I33" s="553"/>
      <c r="J33" s="553"/>
      <c r="K33" s="553"/>
      <c r="L33" s="553">
        <f>入力フォーム!I42</f>
        <v>0</v>
      </c>
      <c r="M33" s="553"/>
      <c r="N33" s="553"/>
      <c r="O33" s="580"/>
      <c r="P33" s="581">
        <f>入力フォーム!L42</f>
        <v>0</v>
      </c>
      <c r="Q33" s="553"/>
      <c r="R33" s="553"/>
      <c r="S33" s="553"/>
      <c r="T33" s="553">
        <f>入力フォーム!O42</f>
        <v>0</v>
      </c>
      <c r="U33" s="553"/>
      <c r="V33" s="553">
        <f>入力フォーム!P42</f>
        <v>0</v>
      </c>
      <c r="W33" s="553"/>
      <c r="X33" s="553">
        <f>入力フォーム!Q42</f>
        <v>0</v>
      </c>
      <c r="Y33" s="576"/>
      <c r="Z33" s="579">
        <f>入力フォーム!R42</f>
        <v>0</v>
      </c>
      <c r="AA33" s="580"/>
      <c r="AB33" s="581">
        <f>入力フォーム!S42</f>
        <v>0</v>
      </c>
      <c r="AC33" s="553"/>
      <c r="AD33" s="553">
        <f>入力フォーム!T42</f>
        <v>0</v>
      </c>
      <c r="AE33" s="553"/>
      <c r="AF33" s="553"/>
      <c r="AG33" s="553"/>
      <c r="AH33" s="553">
        <f>入力フォーム!U42</f>
        <v>0</v>
      </c>
      <c r="AI33" s="553"/>
      <c r="AJ33" s="553"/>
      <c r="AK33" s="553">
        <f>入力フォーム!V42</f>
        <v>0</v>
      </c>
      <c r="AL33" s="553"/>
      <c r="AM33" s="553"/>
      <c r="AN33" s="553">
        <f>入力フォーム!W42</f>
        <v>0</v>
      </c>
      <c r="AO33" s="553"/>
      <c r="AP33" s="594"/>
    </row>
    <row r="34" spans="2:42" ht="18" customHeight="1" x14ac:dyDescent="0.4">
      <c r="B34" s="585">
        <v>17</v>
      </c>
      <c r="C34" s="586"/>
      <c r="D34" s="553">
        <f>入力フォーム!C43</f>
        <v>0</v>
      </c>
      <c r="E34" s="553"/>
      <c r="F34" s="553"/>
      <c r="G34" s="576"/>
      <c r="H34" s="579">
        <f>入力フォーム!F43</f>
        <v>0</v>
      </c>
      <c r="I34" s="553"/>
      <c r="J34" s="553"/>
      <c r="K34" s="553"/>
      <c r="L34" s="553">
        <f>入力フォーム!I43</f>
        <v>0</v>
      </c>
      <c r="M34" s="553"/>
      <c r="N34" s="553"/>
      <c r="O34" s="580"/>
      <c r="P34" s="581">
        <f>入力フォーム!L43</f>
        <v>0</v>
      </c>
      <c r="Q34" s="553"/>
      <c r="R34" s="553"/>
      <c r="S34" s="553"/>
      <c r="T34" s="553">
        <f>入力フォーム!O43</f>
        <v>0</v>
      </c>
      <c r="U34" s="553"/>
      <c r="V34" s="553">
        <f>入力フォーム!P43</f>
        <v>0</v>
      </c>
      <c r="W34" s="553"/>
      <c r="X34" s="553">
        <f>入力フォーム!Q43</f>
        <v>0</v>
      </c>
      <c r="Y34" s="576"/>
      <c r="Z34" s="579">
        <f>入力フォーム!R43</f>
        <v>0</v>
      </c>
      <c r="AA34" s="580"/>
      <c r="AB34" s="581">
        <f>入力フォーム!S43</f>
        <v>0</v>
      </c>
      <c r="AC34" s="553"/>
      <c r="AD34" s="553">
        <f>入力フォーム!T43</f>
        <v>0</v>
      </c>
      <c r="AE34" s="553"/>
      <c r="AF34" s="553"/>
      <c r="AG34" s="553"/>
      <c r="AH34" s="553">
        <f>入力フォーム!U43</f>
        <v>0</v>
      </c>
      <c r="AI34" s="553"/>
      <c r="AJ34" s="553"/>
      <c r="AK34" s="553">
        <f>入力フォーム!V43</f>
        <v>0</v>
      </c>
      <c r="AL34" s="553"/>
      <c r="AM34" s="553"/>
      <c r="AN34" s="553">
        <f>入力フォーム!W43</f>
        <v>0</v>
      </c>
      <c r="AO34" s="553"/>
      <c r="AP34" s="594"/>
    </row>
    <row r="35" spans="2:42" ht="18" customHeight="1" x14ac:dyDescent="0.4">
      <c r="B35" s="585">
        <v>18</v>
      </c>
      <c r="C35" s="586"/>
      <c r="D35" s="553">
        <f>入力フォーム!C44</f>
        <v>0</v>
      </c>
      <c r="E35" s="553"/>
      <c r="F35" s="553"/>
      <c r="G35" s="576"/>
      <c r="H35" s="579">
        <f>入力フォーム!F44</f>
        <v>0</v>
      </c>
      <c r="I35" s="553"/>
      <c r="J35" s="553"/>
      <c r="K35" s="553"/>
      <c r="L35" s="553">
        <f>入力フォーム!I44</f>
        <v>0</v>
      </c>
      <c r="M35" s="553"/>
      <c r="N35" s="553"/>
      <c r="O35" s="580"/>
      <c r="P35" s="581">
        <f>入力フォーム!L44</f>
        <v>0</v>
      </c>
      <c r="Q35" s="553"/>
      <c r="R35" s="553"/>
      <c r="S35" s="553"/>
      <c r="T35" s="553">
        <f>入力フォーム!O44</f>
        <v>0</v>
      </c>
      <c r="U35" s="553"/>
      <c r="V35" s="553">
        <f>入力フォーム!P44</f>
        <v>0</v>
      </c>
      <c r="W35" s="553"/>
      <c r="X35" s="553">
        <f>入力フォーム!Q44</f>
        <v>0</v>
      </c>
      <c r="Y35" s="576"/>
      <c r="Z35" s="579">
        <f>入力フォーム!R44</f>
        <v>0</v>
      </c>
      <c r="AA35" s="580"/>
      <c r="AB35" s="581">
        <f>入力フォーム!S44</f>
        <v>0</v>
      </c>
      <c r="AC35" s="553"/>
      <c r="AD35" s="553">
        <f>入力フォーム!T44</f>
        <v>0</v>
      </c>
      <c r="AE35" s="553"/>
      <c r="AF35" s="553"/>
      <c r="AG35" s="553"/>
      <c r="AH35" s="553">
        <f>入力フォーム!U44</f>
        <v>0</v>
      </c>
      <c r="AI35" s="553"/>
      <c r="AJ35" s="553"/>
      <c r="AK35" s="553">
        <f>入力フォーム!V44</f>
        <v>0</v>
      </c>
      <c r="AL35" s="553"/>
      <c r="AM35" s="553"/>
      <c r="AN35" s="553">
        <f>入力フォーム!W44</f>
        <v>0</v>
      </c>
      <c r="AO35" s="553"/>
      <c r="AP35" s="594"/>
    </row>
    <row r="36" spans="2:42" ht="18" customHeight="1" x14ac:dyDescent="0.4">
      <c r="B36" s="585">
        <v>19</v>
      </c>
      <c r="C36" s="586"/>
      <c r="D36" s="553">
        <f>入力フォーム!C45</f>
        <v>0</v>
      </c>
      <c r="E36" s="553"/>
      <c r="F36" s="553"/>
      <c r="G36" s="576"/>
      <c r="H36" s="579">
        <f>入力フォーム!F45</f>
        <v>0</v>
      </c>
      <c r="I36" s="553"/>
      <c r="J36" s="553"/>
      <c r="K36" s="553"/>
      <c r="L36" s="553">
        <f>入力フォーム!I45</f>
        <v>0</v>
      </c>
      <c r="M36" s="553"/>
      <c r="N36" s="553"/>
      <c r="O36" s="580"/>
      <c r="P36" s="581">
        <f>入力フォーム!L45</f>
        <v>0</v>
      </c>
      <c r="Q36" s="553"/>
      <c r="R36" s="553"/>
      <c r="S36" s="553"/>
      <c r="T36" s="553">
        <f>入力フォーム!O45</f>
        <v>0</v>
      </c>
      <c r="U36" s="553"/>
      <c r="V36" s="553">
        <f>入力フォーム!P45</f>
        <v>0</v>
      </c>
      <c r="W36" s="553"/>
      <c r="X36" s="553">
        <f>入力フォーム!Q45</f>
        <v>0</v>
      </c>
      <c r="Y36" s="576"/>
      <c r="Z36" s="579">
        <f>入力フォーム!R45</f>
        <v>0</v>
      </c>
      <c r="AA36" s="580"/>
      <c r="AB36" s="581">
        <f>入力フォーム!S45</f>
        <v>0</v>
      </c>
      <c r="AC36" s="553"/>
      <c r="AD36" s="553">
        <f>入力フォーム!T45</f>
        <v>0</v>
      </c>
      <c r="AE36" s="553"/>
      <c r="AF36" s="553"/>
      <c r="AG36" s="553"/>
      <c r="AH36" s="553">
        <f>入力フォーム!U45</f>
        <v>0</v>
      </c>
      <c r="AI36" s="553"/>
      <c r="AJ36" s="553"/>
      <c r="AK36" s="553">
        <f>入力フォーム!V45</f>
        <v>0</v>
      </c>
      <c r="AL36" s="553"/>
      <c r="AM36" s="553"/>
      <c r="AN36" s="553">
        <f>入力フォーム!W45</f>
        <v>0</v>
      </c>
      <c r="AO36" s="553"/>
      <c r="AP36" s="594"/>
    </row>
    <row r="37" spans="2:42" ht="18" customHeight="1" x14ac:dyDescent="0.4">
      <c r="B37" s="585">
        <v>20</v>
      </c>
      <c r="C37" s="586"/>
      <c r="D37" s="553">
        <f>入力フォーム!C46</f>
        <v>0</v>
      </c>
      <c r="E37" s="553"/>
      <c r="F37" s="553"/>
      <c r="G37" s="576"/>
      <c r="H37" s="579">
        <f>入力フォーム!F46</f>
        <v>0</v>
      </c>
      <c r="I37" s="553"/>
      <c r="J37" s="553"/>
      <c r="K37" s="553"/>
      <c r="L37" s="553">
        <f>入力フォーム!I46</f>
        <v>0</v>
      </c>
      <c r="M37" s="553"/>
      <c r="N37" s="553"/>
      <c r="O37" s="580"/>
      <c r="P37" s="581">
        <f>入力フォーム!L46</f>
        <v>0</v>
      </c>
      <c r="Q37" s="553"/>
      <c r="R37" s="553"/>
      <c r="S37" s="553"/>
      <c r="T37" s="553">
        <f>入力フォーム!O46</f>
        <v>0</v>
      </c>
      <c r="U37" s="553"/>
      <c r="V37" s="553">
        <f>入力フォーム!P46</f>
        <v>0</v>
      </c>
      <c r="W37" s="553"/>
      <c r="X37" s="553">
        <f>入力フォーム!Q46</f>
        <v>0</v>
      </c>
      <c r="Y37" s="576"/>
      <c r="Z37" s="579">
        <f>入力フォーム!R46</f>
        <v>0</v>
      </c>
      <c r="AA37" s="580"/>
      <c r="AB37" s="581">
        <f>入力フォーム!S46</f>
        <v>0</v>
      </c>
      <c r="AC37" s="553"/>
      <c r="AD37" s="553">
        <f>入力フォーム!T46</f>
        <v>0</v>
      </c>
      <c r="AE37" s="553"/>
      <c r="AF37" s="553"/>
      <c r="AG37" s="553"/>
      <c r="AH37" s="553">
        <f>入力フォーム!U46</f>
        <v>0</v>
      </c>
      <c r="AI37" s="553"/>
      <c r="AJ37" s="553"/>
      <c r="AK37" s="553">
        <f>入力フォーム!V46</f>
        <v>0</v>
      </c>
      <c r="AL37" s="553"/>
      <c r="AM37" s="553"/>
      <c r="AN37" s="553">
        <f>入力フォーム!W46</f>
        <v>0</v>
      </c>
      <c r="AO37" s="553"/>
      <c r="AP37" s="594"/>
    </row>
    <row r="38" spans="2:42" ht="18" customHeight="1" x14ac:dyDescent="0.4">
      <c r="B38" s="585">
        <v>21</v>
      </c>
      <c r="C38" s="586"/>
      <c r="D38" s="553">
        <f>入力フォーム!C47</f>
        <v>0</v>
      </c>
      <c r="E38" s="553"/>
      <c r="F38" s="553"/>
      <c r="G38" s="576"/>
      <c r="H38" s="579">
        <f>入力フォーム!F47</f>
        <v>0</v>
      </c>
      <c r="I38" s="553"/>
      <c r="J38" s="553"/>
      <c r="K38" s="553"/>
      <c r="L38" s="553">
        <f>入力フォーム!I47</f>
        <v>0</v>
      </c>
      <c r="M38" s="553"/>
      <c r="N38" s="553"/>
      <c r="O38" s="580"/>
      <c r="P38" s="581">
        <f>入力フォーム!L47</f>
        <v>0</v>
      </c>
      <c r="Q38" s="553"/>
      <c r="R38" s="553"/>
      <c r="S38" s="553"/>
      <c r="T38" s="553">
        <f>入力フォーム!O47</f>
        <v>0</v>
      </c>
      <c r="U38" s="553"/>
      <c r="V38" s="553">
        <f>入力フォーム!P47</f>
        <v>0</v>
      </c>
      <c r="W38" s="553"/>
      <c r="X38" s="553">
        <f>入力フォーム!Q47</f>
        <v>0</v>
      </c>
      <c r="Y38" s="576"/>
      <c r="Z38" s="579">
        <f>入力フォーム!R47</f>
        <v>0</v>
      </c>
      <c r="AA38" s="580"/>
      <c r="AB38" s="581">
        <f>入力フォーム!S47</f>
        <v>0</v>
      </c>
      <c r="AC38" s="553"/>
      <c r="AD38" s="553">
        <f>入力フォーム!T47</f>
        <v>0</v>
      </c>
      <c r="AE38" s="553"/>
      <c r="AF38" s="553"/>
      <c r="AG38" s="553"/>
      <c r="AH38" s="553">
        <f>入力フォーム!U47</f>
        <v>0</v>
      </c>
      <c r="AI38" s="553"/>
      <c r="AJ38" s="553"/>
      <c r="AK38" s="553">
        <f>入力フォーム!V47</f>
        <v>0</v>
      </c>
      <c r="AL38" s="553"/>
      <c r="AM38" s="553"/>
      <c r="AN38" s="553">
        <f>入力フォーム!W47</f>
        <v>0</v>
      </c>
      <c r="AO38" s="553"/>
      <c r="AP38" s="594"/>
    </row>
    <row r="39" spans="2:42" ht="18" customHeight="1" x14ac:dyDescent="0.4">
      <c r="B39" s="585">
        <v>22</v>
      </c>
      <c r="C39" s="586"/>
      <c r="D39" s="553">
        <f>入力フォーム!C48</f>
        <v>0</v>
      </c>
      <c r="E39" s="553"/>
      <c r="F39" s="553"/>
      <c r="G39" s="576"/>
      <c r="H39" s="579">
        <f>入力フォーム!F48</f>
        <v>0</v>
      </c>
      <c r="I39" s="553"/>
      <c r="J39" s="553"/>
      <c r="K39" s="553"/>
      <c r="L39" s="553">
        <f>入力フォーム!I48</f>
        <v>0</v>
      </c>
      <c r="M39" s="553"/>
      <c r="N39" s="553"/>
      <c r="O39" s="580"/>
      <c r="P39" s="581">
        <f>入力フォーム!L48</f>
        <v>0</v>
      </c>
      <c r="Q39" s="553"/>
      <c r="R39" s="553"/>
      <c r="S39" s="553"/>
      <c r="T39" s="553">
        <f>入力フォーム!O48</f>
        <v>0</v>
      </c>
      <c r="U39" s="553"/>
      <c r="V39" s="553">
        <f>入力フォーム!P48</f>
        <v>0</v>
      </c>
      <c r="W39" s="553"/>
      <c r="X39" s="553">
        <f>入力フォーム!Q48</f>
        <v>0</v>
      </c>
      <c r="Y39" s="576"/>
      <c r="Z39" s="579">
        <f>入力フォーム!R48</f>
        <v>0</v>
      </c>
      <c r="AA39" s="580"/>
      <c r="AB39" s="581">
        <f>入力フォーム!S48</f>
        <v>0</v>
      </c>
      <c r="AC39" s="553"/>
      <c r="AD39" s="553">
        <f>入力フォーム!T48</f>
        <v>0</v>
      </c>
      <c r="AE39" s="553"/>
      <c r="AF39" s="553"/>
      <c r="AG39" s="553"/>
      <c r="AH39" s="553">
        <f>入力フォーム!U48</f>
        <v>0</v>
      </c>
      <c r="AI39" s="553"/>
      <c r="AJ39" s="553"/>
      <c r="AK39" s="553">
        <f>入力フォーム!V48</f>
        <v>0</v>
      </c>
      <c r="AL39" s="553"/>
      <c r="AM39" s="553"/>
      <c r="AN39" s="553">
        <f>入力フォーム!W48</f>
        <v>0</v>
      </c>
      <c r="AO39" s="553"/>
      <c r="AP39" s="594"/>
    </row>
    <row r="40" spans="2:42" ht="18" customHeight="1" x14ac:dyDescent="0.4">
      <c r="B40" s="585">
        <v>23</v>
      </c>
      <c r="C40" s="586"/>
      <c r="D40" s="553">
        <f>入力フォーム!C49</f>
        <v>0</v>
      </c>
      <c r="E40" s="553"/>
      <c r="F40" s="553"/>
      <c r="G40" s="576"/>
      <c r="H40" s="579">
        <f>入力フォーム!F49</f>
        <v>0</v>
      </c>
      <c r="I40" s="553"/>
      <c r="J40" s="553"/>
      <c r="K40" s="553"/>
      <c r="L40" s="553">
        <f>入力フォーム!I49</f>
        <v>0</v>
      </c>
      <c r="M40" s="553"/>
      <c r="N40" s="553"/>
      <c r="O40" s="580"/>
      <c r="P40" s="581">
        <f>入力フォーム!L49</f>
        <v>0</v>
      </c>
      <c r="Q40" s="553"/>
      <c r="R40" s="553"/>
      <c r="S40" s="553"/>
      <c r="T40" s="553">
        <f>入力フォーム!O49</f>
        <v>0</v>
      </c>
      <c r="U40" s="553"/>
      <c r="V40" s="553">
        <f>入力フォーム!P49</f>
        <v>0</v>
      </c>
      <c r="W40" s="553"/>
      <c r="X40" s="553">
        <f>入力フォーム!Q49</f>
        <v>0</v>
      </c>
      <c r="Y40" s="576"/>
      <c r="Z40" s="579">
        <f>入力フォーム!R49</f>
        <v>0</v>
      </c>
      <c r="AA40" s="580"/>
      <c r="AB40" s="581">
        <f>入力フォーム!S49</f>
        <v>0</v>
      </c>
      <c r="AC40" s="553"/>
      <c r="AD40" s="553">
        <f>入力フォーム!T49</f>
        <v>0</v>
      </c>
      <c r="AE40" s="553"/>
      <c r="AF40" s="553"/>
      <c r="AG40" s="553"/>
      <c r="AH40" s="553">
        <f>入力フォーム!U49</f>
        <v>0</v>
      </c>
      <c r="AI40" s="553"/>
      <c r="AJ40" s="553"/>
      <c r="AK40" s="553">
        <f>入力フォーム!V49</f>
        <v>0</v>
      </c>
      <c r="AL40" s="553"/>
      <c r="AM40" s="553"/>
      <c r="AN40" s="553">
        <f>入力フォーム!W49</f>
        <v>0</v>
      </c>
      <c r="AO40" s="553"/>
      <c r="AP40" s="594"/>
    </row>
    <row r="41" spans="2:42" ht="18" customHeight="1" x14ac:dyDescent="0.4">
      <c r="B41" s="585">
        <v>24</v>
      </c>
      <c r="C41" s="586"/>
      <c r="D41" s="553">
        <f>入力フォーム!C50</f>
        <v>0</v>
      </c>
      <c r="E41" s="553"/>
      <c r="F41" s="553"/>
      <c r="G41" s="576"/>
      <c r="H41" s="579">
        <f>入力フォーム!F50</f>
        <v>0</v>
      </c>
      <c r="I41" s="553"/>
      <c r="J41" s="553"/>
      <c r="K41" s="553"/>
      <c r="L41" s="553">
        <f>入力フォーム!I50</f>
        <v>0</v>
      </c>
      <c r="M41" s="553"/>
      <c r="N41" s="553"/>
      <c r="O41" s="580"/>
      <c r="P41" s="581">
        <f>入力フォーム!L50</f>
        <v>0</v>
      </c>
      <c r="Q41" s="553"/>
      <c r="R41" s="553"/>
      <c r="S41" s="553"/>
      <c r="T41" s="553">
        <f>入力フォーム!O50</f>
        <v>0</v>
      </c>
      <c r="U41" s="553"/>
      <c r="V41" s="553">
        <f>入力フォーム!P50</f>
        <v>0</v>
      </c>
      <c r="W41" s="553"/>
      <c r="X41" s="553">
        <f>入力フォーム!Q50</f>
        <v>0</v>
      </c>
      <c r="Y41" s="576"/>
      <c r="Z41" s="579">
        <f>入力フォーム!R50</f>
        <v>0</v>
      </c>
      <c r="AA41" s="580"/>
      <c r="AB41" s="581">
        <f>入力フォーム!S50</f>
        <v>0</v>
      </c>
      <c r="AC41" s="553"/>
      <c r="AD41" s="553">
        <f>入力フォーム!T50</f>
        <v>0</v>
      </c>
      <c r="AE41" s="553"/>
      <c r="AF41" s="553"/>
      <c r="AG41" s="553"/>
      <c r="AH41" s="553">
        <f>入力フォーム!U50</f>
        <v>0</v>
      </c>
      <c r="AI41" s="553"/>
      <c r="AJ41" s="553"/>
      <c r="AK41" s="553">
        <f>入力フォーム!V50</f>
        <v>0</v>
      </c>
      <c r="AL41" s="553"/>
      <c r="AM41" s="553"/>
      <c r="AN41" s="553">
        <f>入力フォーム!W50</f>
        <v>0</v>
      </c>
      <c r="AO41" s="553"/>
      <c r="AP41" s="594"/>
    </row>
    <row r="42" spans="2:42" ht="18" customHeight="1" x14ac:dyDescent="0.4">
      <c r="B42" s="585">
        <v>25</v>
      </c>
      <c r="C42" s="586"/>
      <c r="D42" s="553">
        <f>入力フォーム!C51</f>
        <v>0</v>
      </c>
      <c r="E42" s="553"/>
      <c r="F42" s="553"/>
      <c r="G42" s="576"/>
      <c r="H42" s="579">
        <f>入力フォーム!F51</f>
        <v>0</v>
      </c>
      <c r="I42" s="553"/>
      <c r="J42" s="553"/>
      <c r="K42" s="553"/>
      <c r="L42" s="553">
        <f>入力フォーム!I51</f>
        <v>0</v>
      </c>
      <c r="M42" s="553"/>
      <c r="N42" s="553"/>
      <c r="O42" s="580"/>
      <c r="P42" s="581">
        <f>入力フォーム!L51</f>
        <v>0</v>
      </c>
      <c r="Q42" s="553"/>
      <c r="R42" s="553"/>
      <c r="S42" s="553"/>
      <c r="T42" s="553">
        <f>入力フォーム!O51</f>
        <v>0</v>
      </c>
      <c r="U42" s="553"/>
      <c r="V42" s="553">
        <f>入力フォーム!P51</f>
        <v>0</v>
      </c>
      <c r="W42" s="553"/>
      <c r="X42" s="553">
        <f>入力フォーム!Q51</f>
        <v>0</v>
      </c>
      <c r="Y42" s="576"/>
      <c r="Z42" s="579">
        <f>入力フォーム!R51</f>
        <v>0</v>
      </c>
      <c r="AA42" s="580"/>
      <c r="AB42" s="581">
        <f>入力フォーム!S51</f>
        <v>0</v>
      </c>
      <c r="AC42" s="553"/>
      <c r="AD42" s="553">
        <f>入力フォーム!T51</f>
        <v>0</v>
      </c>
      <c r="AE42" s="553"/>
      <c r="AF42" s="553"/>
      <c r="AG42" s="553"/>
      <c r="AH42" s="553">
        <f>入力フォーム!U51</f>
        <v>0</v>
      </c>
      <c r="AI42" s="553"/>
      <c r="AJ42" s="553"/>
      <c r="AK42" s="553">
        <f>入力フォーム!V51</f>
        <v>0</v>
      </c>
      <c r="AL42" s="553"/>
      <c r="AM42" s="553"/>
      <c r="AN42" s="553">
        <f>入力フォーム!W51</f>
        <v>0</v>
      </c>
      <c r="AO42" s="553"/>
      <c r="AP42" s="594"/>
    </row>
    <row r="43" spans="2:42" ht="18" customHeight="1" x14ac:dyDescent="0.4">
      <c r="B43" s="585">
        <v>26</v>
      </c>
      <c r="C43" s="586"/>
      <c r="D43" s="553">
        <f>入力フォーム!C52</f>
        <v>0</v>
      </c>
      <c r="E43" s="553"/>
      <c r="F43" s="553"/>
      <c r="G43" s="576"/>
      <c r="H43" s="579">
        <f>入力フォーム!F52</f>
        <v>0</v>
      </c>
      <c r="I43" s="553"/>
      <c r="J43" s="553"/>
      <c r="K43" s="553"/>
      <c r="L43" s="553">
        <f>入力フォーム!I52</f>
        <v>0</v>
      </c>
      <c r="M43" s="553"/>
      <c r="N43" s="553"/>
      <c r="O43" s="580"/>
      <c r="P43" s="581">
        <f>入力フォーム!L52</f>
        <v>0</v>
      </c>
      <c r="Q43" s="553"/>
      <c r="R43" s="553"/>
      <c r="S43" s="553"/>
      <c r="T43" s="553">
        <f>入力フォーム!O52</f>
        <v>0</v>
      </c>
      <c r="U43" s="553"/>
      <c r="V43" s="553">
        <f>入力フォーム!P52</f>
        <v>0</v>
      </c>
      <c r="W43" s="553"/>
      <c r="X43" s="553">
        <f>入力フォーム!Q52</f>
        <v>0</v>
      </c>
      <c r="Y43" s="576"/>
      <c r="Z43" s="579">
        <f>入力フォーム!R52</f>
        <v>0</v>
      </c>
      <c r="AA43" s="580"/>
      <c r="AB43" s="581">
        <f>入力フォーム!S52</f>
        <v>0</v>
      </c>
      <c r="AC43" s="553"/>
      <c r="AD43" s="553">
        <f>入力フォーム!T52</f>
        <v>0</v>
      </c>
      <c r="AE43" s="553"/>
      <c r="AF43" s="553"/>
      <c r="AG43" s="553"/>
      <c r="AH43" s="553">
        <f>入力フォーム!U52</f>
        <v>0</v>
      </c>
      <c r="AI43" s="553"/>
      <c r="AJ43" s="553"/>
      <c r="AK43" s="553">
        <f>入力フォーム!V52</f>
        <v>0</v>
      </c>
      <c r="AL43" s="553"/>
      <c r="AM43" s="553"/>
      <c r="AN43" s="553">
        <f>入力フォーム!W52</f>
        <v>0</v>
      </c>
      <c r="AO43" s="553"/>
      <c r="AP43" s="594"/>
    </row>
    <row r="44" spans="2:42" ht="18" customHeight="1" x14ac:dyDescent="0.4">
      <c r="B44" s="585">
        <v>27</v>
      </c>
      <c r="C44" s="586"/>
      <c r="D44" s="553">
        <f>入力フォーム!C53</f>
        <v>0</v>
      </c>
      <c r="E44" s="553"/>
      <c r="F44" s="553"/>
      <c r="G44" s="576"/>
      <c r="H44" s="579">
        <f>入力フォーム!F53</f>
        <v>0</v>
      </c>
      <c r="I44" s="553"/>
      <c r="J44" s="553"/>
      <c r="K44" s="553"/>
      <c r="L44" s="553">
        <f>入力フォーム!I53</f>
        <v>0</v>
      </c>
      <c r="M44" s="553"/>
      <c r="N44" s="553"/>
      <c r="O44" s="580"/>
      <c r="P44" s="581">
        <f>入力フォーム!L53</f>
        <v>0</v>
      </c>
      <c r="Q44" s="553"/>
      <c r="R44" s="553"/>
      <c r="S44" s="553"/>
      <c r="T44" s="553">
        <f>入力フォーム!O53</f>
        <v>0</v>
      </c>
      <c r="U44" s="553"/>
      <c r="V44" s="553">
        <f>入力フォーム!P53</f>
        <v>0</v>
      </c>
      <c r="W44" s="553"/>
      <c r="X44" s="553">
        <f>入力フォーム!Q53</f>
        <v>0</v>
      </c>
      <c r="Y44" s="576"/>
      <c r="Z44" s="579">
        <f>入力フォーム!R53</f>
        <v>0</v>
      </c>
      <c r="AA44" s="580"/>
      <c r="AB44" s="581">
        <f>入力フォーム!S53</f>
        <v>0</v>
      </c>
      <c r="AC44" s="553"/>
      <c r="AD44" s="553">
        <f>入力フォーム!T53</f>
        <v>0</v>
      </c>
      <c r="AE44" s="553"/>
      <c r="AF44" s="553"/>
      <c r="AG44" s="553"/>
      <c r="AH44" s="553">
        <f>入力フォーム!U53</f>
        <v>0</v>
      </c>
      <c r="AI44" s="553"/>
      <c r="AJ44" s="553"/>
      <c r="AK44" s="553">
        <f>入力フォーム!V53</f>
        <v>0</v>
      </c>
      <c r="AL44" s="553"/>
      <c r="AM44" s="553"/>
      <c r="AN44" s="553">
        <f>入力フォーム!W53</f>
        <v>0</v>
      </c>
      <c r="AO44" s="553"/>
      <c r="AP44" s="594"/>
    </row>
    <row r="45" spans="2:42" ht="18" customHeight="1" x14ac:dyDescent="0.4">
      <c r="B45" s="585">
        <v>28</v>
      </c>
      <c r="C45" s="586"/>
      <c r="D45" s="553">
        <f>入力フォーム!C54</f>
        <v>0</v>
      </c>
      <c r="E45" s="553"/>
      <c r="F45" s="553"/>
      <c r="G45" s="576"/>
      <c r="H45" s="579">
        <f>入力フォーム!F54</f>
        <v>0</v>
      </c>
      <c r="I45" s="553"/>
      <c r="J45" s="553"/>
      <c r="K45" s="553"/>
      <c r="L45" s="553">
        <f>入力フォーム!I54</f>
        <v>0</v>
      </c>
      <c r="M45" s="553"/>
      <c r="N45" s="553"/>
      <c r="O45" s="580"/>
      <c r="P45" s="581">
        <f>入力フォーム!L54</f>
        <v>0</v>
      </c>
      <c r="Q45" s="553"/>
      <c r="R45" s="553"/>
      <c r="S45" s="553"/>
      <c r="T45" s="553">
        <f>入力フォーム!O54</f>
        <v>0</v>
      </c>
      <c r="U45" s="553"/>
      <c r="V45" s="553">
        <f>入力フォーム!P54</f>
        <v>0</v>
      </c>
      <c r="W45" s="553"/>
      <c r="X45" s="553">
        <f>入力フォーム!Q54</f>
        <v>0</v>
      </c>
      <c r="Y45" s="576"/>
      <c r="Z45" s="579">
        <f>入力フォーム!R54</f>
        <v>0</v>
      </c>
      <c r="AA45" s="580"/>
      <c r="AB45" s="581">
        <f>入力フォーム!S54</f>
        <v>0</v>
      </c>
      <c r="AC45" s="553"/>
      <c r="AD45" s="553">
        <f>入力フォーム!T54</f>
        <v>0</v>
      </c>
      <c r="AE45" s="553"/>
      <c r="AF45" s="553"/>
      <c r="AG45" s="553"/>
      <c r="AH45" s="553">
        <f>入力フォーム!U54</f>
        <v>0</v>
      </c>
      <c r="AI45" s="553"/>
      <c r="AJ45" s="553"/>
      <c r="AK45" s="553">
        <f>入力フォーム!V54</f>
        <v>0</v>
      </c>
      <c r="AL45" s="553"/>
      <c r="AM45" s="553"/>
      <c r="AN45" s="553">
        <f>入力フォーム!W54</f>
        <v>0</v>
      </c>
      <c r="AO45" s="553"/>
      <c r="AP45" s="594"/>
    </row>
    <row r="46" spans="2:42" ht="18" customHeight="1" x14ac:dyDescent="0.4">
      <c r="B46" s="585">
        <v>29</v>
      </c>
      <c r="C46" s="586"/>
      <c r="D46" s="553">
        <f>入力フォーム!C55</f>
        <v>0</v>
      </c>
      <c r="E46" s="553"/>
      <c r="F46" s="553"/>
      <c r="G46" s="576"/>
      <c r="H46" s="579">
        <f>入力フォーム!F55</f>
        <v>0</v>
      </c>
      <c r="I46" s="553"/>
      <c r="J46" s="553"/>
      <c r="K46" s="553"/>
      <c r="L46" s="553">
        <f>入力フォーム!I55</f>
        <v>0</v>
      </c>
      <c r="M46" s="553"/>
      <c r="N46" s="553"/>
      <c r="O46" s="580"/>
      <c r="P46" s="581">
        <f>入力フォーム!L55</f>
        <v>0</v>
      </c>
      <c r="Q46" s="553"/>
      <c r="R46" s="553"/>
      <c r="S46" s="553"/>
      <c r="T46" s="553">
        <f>入力フォーム!O55</f>
        <v>0</v>
      </c>
      <c r="U46" s="553"/>
      <c r="V46" s="553">
        <f>入力フォーム!P55</f>
        <v>0</v>
      </c>
      <c r="W46" s="553"/>
      <c r="X46" s="553">
        <f>入力フォーム!Q55</f>
        <v>0</v>
      </c>
      <c r="Y46" s="576"/>
      <c r="Z46" s="579">
        <f>入力フォーム!R55</f>
        <v>0</v>
      </c>
      <c r="AA46" s="580"/>
      <c r="AB46" s="581">
        <f>入力フォーム!S55</f>
        <v>0</v>
      </c>
      <c r="AC46" s="553"/>
      <c r="AD46" s="553">
        <f>入力フォーム!T55</f>
        <v>0</v>
      </c>
      <c r="AE46" s="553"/>
      <c r="AF46" s="553"/>
      <c r="AG46" s="553"/>
      <c r="AH46" s="553">
        <f>入力フォーム!U55</f>
        <v>0</v>
      </c>
      <c r="AI46" s="553"/>
      <c r="AJ46" s="553"/>
      <c r="AK46" s="553">
        <f>入力フォーム!V55</f>
        <v>0</v>
      </c>
      <c r="AL46" s="553"/>
      <c r="AM46" s="553"/>
      <c r="AN46" s="553">
        <f>入力フォーム!W55</f>
        <v>0</v>
      </c>
      <c r="AO46" s="553"/>
      <c r="AP46" s="594"/>
    </row>
    <row r="47" spans="2:42" ht="18" customHeight="1" thickBot="1" x14ac:dyDescent="0.45">
      <c r="B47" s="587">
        <v>30</v>
      </c>
      <c r="C47" s="588"/>
      <c r="D47" s="555">
        <f>入力フォーム!C56</f>
        <v>0</v>
      </c>
      <c r="E47" s="555"/>
      <c r="F47" s="555"/>
      <c r="G47" s="582"/>
      <c r="H47" s="595">
        <f>入力フォーム!F56</f>
        <v>0</v>
      </c>
      <c r="I47" s="555"/>
      <c r="J47" s="555"/>
      <c r="K47" s="555"/>
      <c r="L47" s="555">
        <f>入力フォーム!I56</f>
        <v>0</v>
      </c>
      <c r="M47" s="555"/>
      <c r="N47" s="555"/>
      <c r="O47" s="596"/>
      <c r="P47" s="588">
        <f>入力フォーム!L56</f>
        <v>0</v>
      </c>
      <c r="Q47" s="555"/>
      <c r="R47" s="555"/>
      <c r="S47" s="555"/>
      <c r="T47" s="555">
        <f>入力フォーム!O56</f>
        <v>0</v>
      </c>
      <c r="U47" s="555"/>
      <c r="V47" s="555">
        <f>入力フォーム!P56</f>
        <v>0</v>
      </c>
      <c r="W47" s="555"/>
      <c r="X47" s="555">
        <f>入力フォーム!Q56</f>
        <v>0</v>
      </c>
      <c r="Y47" s="582"/>
      <c r="Z47" s="595">
        <f>入力フォーム!R56</f>
        <v>0</v>
      </c>
      <c r="AA47" s="596"/>
      <c r="AB47" s="588">
        <f>入力フォーム!S56</f>
        <v>0</v>
      </c>
      <c r="AC47" s="555"/>
      <c r="AD47" s="555">
        <f>入力フォーム!T56</f>
        <v>0</v>
      </c>
      <c r="AE47" s="555"/>
      <c r="AF47" s="555"/>
      <c r="AG47" s="555"/>
      <c r="AH47" s="555">
        <f>入力フォーム!U56</f>
        <v>0</v>
      </c>
      <c r="AI47" s="555"/>
      <c r="AJ47" s="555"/>
      <c r="AK47" s="555">
        <f>入力フォーム!V56</f>
        <v>0</v>
      </c>
      <c r="AL47" s="555"/>
      <c r="AM47" s="555"/>
      <c r="AN47" s="555">
        <f>入力フォーム!W56</f>
        <v>0</v>
      </c>
      <c r="AO47" s="555"/>
      <c r="AP47" s="597"/>
    </row>
    <row r="49" spans="2:42" ht="15.95" customHeight="1" x14ac:dyDescent="0.4">
      <c r="B49" s="605" t="str">
        <f>"上記のとおり、"&amp;B4&amp;"に申し込みます。"</f>
        <v>上記のとおり、2019年（第24回）スプリングスプリントカヌー競技大会に申し込みます。</v>
      </c>
      <c r="C49" s="605"/>
      <c r="D49" s="605"/>
      <c r="E49" s="605"/>
      <c r="F49" s="605"/>
      <c r="G49" s="605"/>
      <c r="H49" s="605"/>
      <c r="I49" s="605"/>
      <c r="J49" s="605"/>
      <c r="K49" s="605"/>
      <c r="L49" s="605"/>
      <c r="M49" s="605"/>
      <c r="N49" s="605"/>
      <c r="O49" s="605"/>
      <c r="P49" s="605"/>
      <c r="Q49" s="605"/>
      <c r="R49" s="605"/>
      <c r="S49" s="605"/>
      <c r="T49" s="605"/>
      <c r="U49" s="605"/>
      <c r="V49" s="605"/>
      <c r="W49" s="605"/>
      <c r="X49" s="605"/>
      <c r="Y49" s="605"/>
      <c r="Z49" s="605"/>
      <c r="AA49" s="605"/>
      <c r="AB49" s="605"/>
      <c r="AC49" s="605"/>
      <c r="AD49" s="605"/>
      <c r="AE49" s="605"/>
      <c r="AF49" s="605"/>
      <c r="AG49" s="605"/>
      <c r="AH49" s="605"/>
      <c r="AI49" s="605"/>
      <c r="AJ49" s="605"/>
      <c r="AK49" s="605"/>
      <c r="AL49" s="605"/>
      <c r="AM49" s="605"/>
      <c r="AN49" s="605"/>
      <c r="AO49" s="605"/>
      <c r="AP49" s="605"/>
    </row>
    <row r="51" spans="2:42" ht="15.95" customHeight="1" x14ac:dyDescent="0.4">
      <c r="B51" s="606" t="s">
        <v>330</v>
      </c>
      <c r="C51" s="606"/>
      <c r="D51" s="606"/>
      <c r="E51" s="606"/>
      <c r="F51" s="606"/>
      <c r="G51" s="606"/>
      <c r="H51" s="606"/>
      <c r="I51" s="606"/>
      <c r="J51" s="606"/>
      <c r="K51" s="606"/>
      <c r="L51" s="606"/>
      <c r="M51" s="606"/>
      <c r="N51" s="606"/>
      <c r="O51" s="606"/>
    </row>
    <row r="53" spans="2:42" ht="18.75" x14ac:dyDescent="0.2">
      <c r="B53" s="607" t="str">
        <f>AA7&amp;"カヌー協会"</f>
        <v>0カヌー協会</v>
      </c>
      <c r="C53" s="607"/>
      <c r="D53" s="607"/>
      <c r="E53" s="607"/>
      <c r="F53" s="607"/>
      <c r="G53" s="607"/>
      <c r="H53" s="607"/>
      <c r="I53" s="607"/>
      <c r="J53" s="607"/>
      <c r="K53" s="607"/>
      <c r="O53" s="7"/>
      <c r="V53" s="601" t="s">
        <v>74</v>
      </c>
      <c r="W53" s="601"/>
      <c r="X53" s="601"/>
      <c r="Y53" s="601"/>
      <c r="Z53" s="601"/>
      <c r="AA53" s="601"/>
      <c r="AB53" s="601"/>
      <c r="AC53" s="601"/>
      <c r="AD53" s="601"/>
      <c r="AE53" s="601"/>
      <c r="AF53" s="601"/>
      <c r="AG53" s="601"/>
      <c r="AH53" s="601"/>
      <c r="AI53" s="601"/>
    </row>
    <row r="54" spans="2:42" ht="6.75" customHeight="1" x14ac:dyDescent="0.4">
      <c r="C54" s="5"/>
      <c r="D54" s="712"/>
      <c r="E54" s="712"/>
      <c r="F54" s="712"/>
      <c r="G54" s="712"/>
      <c r="I54" s="7"/>
      <c r="J54" s="5"/>
      <c r="K54" s="7"/>
      <c r="L54" s="712"/>
      <c r="M54" s="712"/>
      <c r="N54" s="712"/>
      <c r="O54" s="6"/>
    </row>
    <row r="55" spans="2:42" ht="15.95" customHeight="1" x14ac:dyDescent="0.4">
      <c r="B55" s="606" t="s">
        <v>31</v>
      </c>
      <c r="C55" s="606"/>
      <c r="D55" s="606"/>
      <c r="Q55" s="91" t="s">
        <v>32</v>
      </c>
      <c r="V55" s="606" t="s">
        <v>31</v>
      </c>
      <c r="W55" s="606"/>
      <c r="X55" s="606"/>
      <c r="AK55" s="92" t="s">
        <v>32</v>
      </c>
    </row>
    <row r="56" spans="2:42" ht="13.5" customHeight="1" x14ac:dyDescent="0.4"/>
    <row r="57" spans="2:42" ht="18.75" x14ac:dyDescent="0.4">
      <c r="AM57" s="614" t="s">
        <v>73</v>
      </c>
      <c r="AN57" s="614"/>
      <c r="AO57" s="614"/>
      <c r="AP57" s="614"/>
    </row>
    <row r="58" spans="2:42" ht="21" x14ac:dyDescent="0.4">
      <c r="B58" s="634" t="s">
        <v>279</v>
      </c>
      <c r="C58" s="634"/>
      <c r="D58" s="634"/>
      <c r="E58" s="634"/>
      <c r="F58" s="634"/>
      <c r="G58" s="634"/>
      <c r="H58" s="634"/>
      <c r="I58" s="634"/>
      <c r="J58" s="634"/>
      <c r="K58" s="634"/>
      <c r="L58" s="634"/>
      <c r="M58" s="634"/>
      <c r="N58" s="634"/>
      <c r="O58" s="634"/>
      <c r="P58" s="634"/>
      <c r="Q58" s="634"/>
      <c r="R58" s="634"/>
      <c r="S58" s="634"/>
      <c r="T58" s="634"/>
      <c r="U58" s="634"/>
      <c r="V58" s="634"/>
      <c r="W58" s="634"/>
      <c r="X58" s="634"/>
      <c r="Y58" s="634"/>
      <c r="Z58" s="634"/>
      <c r="AA58" s="634"/>
      <c r="AB58" s="634"/>
      <c r="AC58" s="634"/>
      <c r="AD58" s="634"/>
      <c r="AE58" s="634"/>
      <c r="AF58" s="634"/>
      <c r="AG58" s="634"/>
      <c r="AH58" s="634"/>
      <c r="AI58" s="634"/>
      <c r="AJ58" s="634"/>
      <c r="AK58" s="634"/>
      <c r="AL58" s="634"/>
      <c r="AM58" s="634"/>
      <c r="AN58" s="634"/>
      <c r="AO58" s="634"/>
      <c r="AP58" s="634"/>
    </row>
    <row r="59" spans="2:42" ht="21" x14ac:dyDescent="0.4">
      <c r="B59" s="639" t="s">
        <v>70</v>
      </c>
      <c r="C59" s="639"/>
      <c r="D59" s="639"/>
      <c r="E59" s="639"/>
      <c r="F59" s="639"/>
      <c r="G59" s="639"/>
      <c r="H59" s="639"/>
      <c r="I59" s="639"/>
      <c r="J59" s="639"/>
      <c r="K59" s="639"/>
      <c r="L59" s="639"/>
      <c r="M59" s="639"/>
      <c r="N59" s="639"/>
      <c r="O59" s="639"/>
      <c r="P59" s="639"/>
      <c r="Q59" s="639"/>
      <c r="R59" s="639"/>
      <c r="S59" s="639"/>
      <c r="T59" s="639"/>
      <c r="U59" s="639"/>
      <c r="V59" s="639"/>
      <c r="W59" s="639"/>
      <c r="X59" s="639"/>
      <c r="Y59" s="639"/>
      <c r="Z59" s="639"/>
      <c r="AA59" s="639"/>
      <c r="AB59" s="639"/>
      <c r="AC59" s="639"/>
      <c r="AD59" s="639"/>
      <c r="AE59" s="639"/>
      <c r="AF59" s="639"/>
      <c r="AG59" s="639"/>
      <c r="AH59" s="639"/>
      <c r="AI59" s="639"/>
      <c r="AJ59" s="639"/>
      <c r="AK59" s="639"/>
      <c r="AL59" s="639"/>
      <c r="AM59" s="639"/>
      <c r="AN59" s="639"/>
      <c r="AO59" s="639"/>
      <c r="AP59" s="639"/>
    </row>
    <row r="60" spans="2:42" ht="21.75" thickBot="1" x14ac:dyDescent="0.4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2:42" ht="21.75" thickBot="1" x14ac:dyDescent="0.4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642" t="s">
        <v>201</v>
      </c>
      <c r="R61" s="643"/>
      <c r="S61" s="643"/>
      <c r="T61" s="643"/>
      <c r="U61" s="643"/>
      <c r="V61" s="643"/>
      <c r="W61" s="644">
        <f>G7</f>
        <v>0</v>
      </c>
      <c r="X61" s="645"/>
      <c r="Y61" s="645"/>
      <c r="Z61" s="645"/>
      <c r="AA61" s="645"/>
      <c r="AB61" s="645"/>
      <c r="AC61" s="645"/>
      <c r="AD61" s="645"/>
      <c r="AE61" s="645"/>
      <c r="AF61" s="645"/>
      <c r="AG61" s="645"/>
      <c r="AH61" s="645"/>
      <c r="AI61" s="645"/>
      <c r="AJ61" s="645"/>
      <c r="AK61" s="645"/>
      <c r="AL61" s="645"/>
      <c r="AM61" s="645"/>
      <c r="AN61" s="646"/>
      <c r="AO61" s="8"/>
      <c r="AP61" s="8"/>
    </row>
    <row r="62" spans="2:42" ht="21.75" thickBot="1" x14ac:dyDescent="0.4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</row>
    <row r="63" spans="2:42" ht="19.5" thickBot="1" x14ac:dyDescent="0.45">
      <c r="B63" s="602" t="s">
        <v>71</v>
      </c>
      <c r="C63" s="603"/>
      <c r="D63" s="603"/>
      <c r="E63" s="603"/>
      <c r="F63" s="603"/>
      <c r="G63" s="603"/>
      <c r="H63" s="603"/>
      <c r="I63" s="603"/>
      <c r="J63" s="603"/>
      <c r="K63" s="603"/>
      <c r="L63" s="603"/>
      <c r="M63" s="603"/>
      <c r="N63" s="603"/>
      <c r="O63" s="603"/>
      <c r="P63" s="603"/>
      <c r="Q63" s="603"/>
      <c r="R63" s="603"/>
      <c r="S63" s="603"/>
      <c r="T63" s="604"/>
      <c r="W63" s="602" t="s">
        <v>72</v>
      </c>
      <c r="X63" s="603"/>
      <c r="Y63" s="603"/>
      <c r="Z63" s="603"/>
      <c r="AA63" s="603"/>
      <c r="AB63" s="603"/>
      <c r="AC63" s="603"/>
      <c r="AD63" s="603"/>
      <c r="AE63" s="603"/>
      <c r="AF63" s="603"/>
      <c r="AG63" s="603"/>
      <c r="AH63" s="603"/>
      <c r="AI63" s="603"/>
      <c r="AJ63" s="603"/>
      <c r="AK63" s="603"/>
      <c r="AL63" s="603"/>
      <c r="AM63" s="603"/>
      <c r="AN63" s="604"/>
    </row>
    <row r="64" spans="2:42" ht="18" customHeight="1" thickTop="1" x14ac:dyDescent="0.4">
      <c r="B64" s="598" t="s">
        <v>65</v>
      </c>
      <c r="C64" s="299"/>
      <c r="D64" s="299" t="s">
        <v>36</v>
      </c>
      <c r="E64" s="299"/>
      <c r="F64" s="299"/>
      <c r="G64" s="299"/>
      <c r="H64" s="299"/>
      <c r="I64" s="299"/>
      <c r="J64" s="299"/>
      <c r="K64" s="299"/>
      <c r="L64" s="299" t="s">
        <v>34</v>
      </c>
      <c r="M64" s="299"/>
      <c r="N64" s="299"/>
      <c r="O64" s="299"/>
      <c r="P64" s="599" t="s">
        <v>35</v>
      </c>
      <c r="Q64" s="599"/>
      <c r="R64" s="599"/>
      <c r="S64" s="599"/>
      <c r="T64" s="600"/>
      <c r="W64" s="598" t="s">
        <v>65</v>
      </c>
      <c r="X64" s="299"/>
      <c r="Y64" s="299" t="s">
        <v>36</v>
      </c>
      <c r="Z64" s="299"/>
      <c r="AA64" s="299"/>
      <c r="AB64" s="299"/>
      <c r="AC64" s="299"/>
      <c r="AD64" s="299"/>
      <c r="AE64" s="299"/>
      <c r="AF64" s="299"/>
      <c r="AG64" s="299" t="s">
        <v>34</v>
      </c>
      <c r="AH64" s="299"/>
      <c r="AI64" s="299"/>
      <c r="AJ64" s="299"/>
      <c r="AK64" s="299" t="s">
        <v>25</v>
      </c>
      <c r="AL64" s="299"/>
      <c r="AM64" s="299"/>
      <c r="AN64" s="323"/>
    </row>
    <row r="65" spans="2:40" ht="18" customHeight="1" x14ac:dyDescent="0.4">
      <c r="B65" s="583">
        <v>1</v>
      </c>
      <c r="C65" s="584"/>
      <c r="D65" s="608">
        <f>入力フォーム!C62</f>
        <v>0</v>
      </c>
      <c r="E65" s="608"/>
      <c r="F65" s="608"/>
      <c r="G65" s="608"/>
      <c r="H65" s="608"/>
      <c r="I65" s="608"/>
      <c r="J65" s="608"/>
      <c r="K65" s="608"/>
      <c r="L65" s="608" t="str">
        <f>入力フォーム!I62</f>
        <v/>
      </c>
      <c r="M65" s="608"/>
      <c r="N65" s="608"/>
      <c r="O65" s="608"/>
      <c r="P65" s="608">
        <f>入力フォーム!K62</f>
        <v>0</v>
      </c>
      <c r="Q65" s="608"/>
      <c r="R65" s="608"/>
      <c r="S65" s="608"/>
      <c r="T65" s="609"/>
      <c r="W65" s="612">
        <v>1</v>
      </c>
      <c r="X65" s="563"/>
      <c r="Y65" s="608">
        <f>入力フォーム!C95</f>
        <v>0</v>
      </c>
      <c r="Z65" s="608"/>
      <c r="AA65" s="608"/>
      <c r="AB65" s="608"/>
      <c r="AC65" s="608"/>
      <c r="AD65" s="608"/>
      <c r="AE65" s="608"/>
      <c r="AF65" s="608"/>
      <c r="AG65" s="608" t="str">
        <f>入力フォーム!I95</f>
        <v/>
      </c>
      <c r="AH65" s="608"/>
      <c r="AI65" s="608"/>
      <c r="AJ65" s="608"/>
      <c r="AK65" s="608" t="str">
        <f>入力フォーム!K95</f>
        <v/>
      </c>
      <c r="AL65" s="608"/>
      <c r="AM65" s="608"/>
      <c r="AN65" s="609"/>
    </row>
    <row r="66" spans="2:40" ht="18" customHeight="1" x14ac:dyDescent="0.4">
      <c r="B66" s="585">
        <v>2</v>
      </c>
      <c r="C66" s="586"/>
      <c r="D66" s="608">
        <f>入力フォーム!C63</f>
        <v>0</v>
      </c>
      <c r="E66" s="608"/>
      <c r="F66" s="608"/>
      <c r="G66" s="608"/>
      <c r="H66" s="608"/>
      <c r="I66" s="608"/>
      <c r="J66" s="608"/>
      <c r="K66" s="608"/>
      <c r="L66" s="608" t="str">
        <f>入力フォーム!I63</f>
        <v/>
      </c>
      <c r="M66" s="608"/>
      <c r="N66" s="608"/>
      <c r="O66" s="608"/>
      <c r="P66" s="608">
        <f>入力フォーム!K63</f>
        <v>0</v>
      </c>
      <c r="Q66" s="608"/>
      <c r="R66" s="608"/>
      <c r="S66" s="608"/>
      <c r="T66" s="609"/>
      <c r="W66" s="612"/>
      <c r="X66" s="563"/>
      <c r="Y66" s="608">
        <f>入力フォーム!C96</f>
        <v>0</v>
      </c>
      <c r="Z66" s="608"/>
      <c r="AA66" s="608"/>
      <c r="AB66" s="608"/>
      <c r="AC66" s="608"/>
      <c r="AD66" s="608"/>
      <c r="AE66" s="608"/>
      <c r="AF66" s="608"/>
      <c r="AG66" s="608" t="str">
        <f>入力フォーム!I96</f>
        <v/>
      </c>
      <c r="AH66" s="608"/>
      <c r="AI66" s="608"/>
      <c r="AJ66" s="608"/>
      <c r="AK66" s="608" t="str">
        <f>入力フォーム!K96</f>
        <v/>
      </c>
      <c r="AL66" s="608"/>
      <c r="AM66" s="608"/>
      <c r="AN66" s="609"/>
    </row>
    <row r="67" spans="2:40" ht="18" customHeight="1" x14ac:dyDescent="0.4">
      <c r="B67" s="585">
        <v>3</v>
      </c>
      <c r="C67" s="586"/>
      <c r="D67" s="608">
        <f>入力フォーム!C64</f>
        <v>0</v>
      </c>
      <c r="E67" s="608"/>
      <c r="F67" s="608"/>
      <c r="G67" s="608"/>
      <c r="H67" s="608"/>
      <c r="I67" s="608"/>
      <c r="J67" s="608"/>
      <c r="K67" s="608"/>
      <c r="L67" s="608" t="str">
        <f>入力フォーム!I64</f>
        <v/>
      </c>
      <c r="M67" s="608"/>
      <c r="N67" s="608"/>
      <c r="O67" s="608"/>
      <c r="P67" s="608">
        <f>入力フォーム!K64</f>
        <v>0</v>
      </c>
      <c r="Q67" s="608"/>
      <c r="R67" s="608"/>
      <c r="S67" s="608"/>
      <c r="T67" s="609"/>
      <c r="W67" s="612">
        <v>2</v>
      </c>
      <c r="X67" s="563"/>
      <c r="Y67" s="608">
        <f>入力フォーム!C97</f>
        <v>0</v>
      </c>
      <c r="Z67" s="608"/>
      <c r="AA67" s="608"/>
      <c r="AB67" s="608"/>
      <c r="AC67" s="608"/>
      <c r="AD67" s="608"/>
      <c r="AE67" s="608"/>
      <c r="AF67" s="608"/>
      <c r="AG67" s="608" t="str">
        <f>入力フォーム!I97</f>
        <v/>
      </c>
      <c r="AH67" s="608"/>
      <c r="AI67" s="608"/>
      <c r="AJ67" s="608"/>
      <c r="AK67" s="608" t="str">
        <f>入力フォーム!K97</f>
        <v/>
      </c>
      <c r="AL67" s="608"/>
      <c r="AM67" s="608"/>
      <c r="AN67" s="609"/>
    </row>
    <row r="68" spans="2:40" ht="18" customHeight="1" x14ac:dyDescent="0.4">
      <c r="B68" s="585">
        <v>4</v>
      </c>
      <c r="C68" s="586"/>
      <c r="D68" s="608">
        <f>入力フォーム!C65</f>
        <v>0</v>
      </c>
      <c r="E68" s="608"/>
      <c r="F68" s="608"/>
      <c r="G68" s="608"/>
      <c r="H68" s="608"/>
      <c r="I68" s="608"/>
      <c r="J68" s="608"/>
      <c r="K68" s="608"/>
      <c r="L68" s="608" t="str">
        <f>入力フォーム!I65</f>
        <v/>
      </c>
      <c r="M68" s="608"/>
      <c r="N68" s="608"/>
      <c r="O68" s="608"/>
      <c r="P68" s="608">
        <f>入力フォーム!K65</f>
        <v>0</v>
      </c>
      <c r="Q68" s="608"/>
      <c r="R68" s="608"/>
      <c r="S68" s="608"/>
      <c r="T68" s="609"/>
      <c r="W68" s="612"/>
      <c r="X68" s="563"/>
      <c r="Y68" s="608">
        <f>入力フォーム!C98</f>
        <v>0</v>
      </c>
      <c r="Z68" s="608"/>
      <c r="AA68" s="608"/>
      <c r="AB68" s="608"/>
      <c r="AC68" s="608"/>
      <c r="AD68" s="608"/>
      <c r="AE68" s="608"/>
      <c r="AF68" s="608"/>
      <c r="AG68" s="608" t="str">
        <f>入力フォーム!I98</f>
        <v/>
      </c>
      <c r="AH68" s="608"/>
      <c r="AI68" s="608"/>
      <c r="AJ68" s="608"/>
      <c r="AK68" s="608" t="str">
        <f>入力フォーム!K98</f>
        <v/>
      </c>
      <c r="AL68" s="608"/>
      <c r="AM68" s="608"/>
      <c r="AN68" s="609"/>
    </row>
    <row r="69" spans="2:40" ht="18" customHeight="1" x14ac:dyDescent="0.4">
      <c r="B69" s="585">
        <v>5</v>
      </c>
      <c r="C69" s="586"/>
      <c r="D69" s="608">
        <f>入力フォーム!C66</f>
        <v>0</v>
      </c>
      <c r="E69" s="608"/>
      <c r="F69" s="608"/>
      <c r="G69" s="608"/>
      <c r="H69" s="608"/>
      <c r="I69" s="608"/>
      <c r="J69" s="608"/>
      <c r="K69" s="608"/>
      <c r="L69" s="608" t="str">
        <f>入力フォーム!I66</f>
        <v/>
      </c>
      <c r="M69" s="608"/>
      <c r="N69" s="608"/>
      <c r="O69" s="608"/>
      <c r="P69" s="608">
        <f>入力フォーム!K66</f>
        <v>0</v>
      </c>
      <c r="Q69" s="608"/>
      <c r="R69" s="608"/>
      <c r="S69" s="608"/>
      <c r="T69" s="609"/>
      <c r="W69" s="612">
        <v>3</v>
      </c>
      <c r="X69" s="563"/>
      <c r="Y69" s="608">
        <f>入力フォーム!C99</f>
        <v>0</v>
      </c>
      <c r="Z69" s="608"/>
      <c r="AA69" s="608"/>
      <c r="AB69" s="608"/>
      <c r="AC69" s="608"/>
      <c r="AD69" s="608"/>
      <c r="AE69" s="608"/>
      <c r="AF69" s="608"/>
      <c r="AG69" s="608" t="str">
        <f>入力フォーム!I99</f>
        <v/>
      </c>
      <c r="AH69" s="608"/>
      <c r="AI69" s="608"/>
      <c r="AJ69" s="608"/>
      <c r="AK69" s="608" t="str">
        <f>入力フォーム!K99</f>
        <v/>
      </c>
      <c r="AL69" s="608"/>
      <c r="AM69" s="608"/>
      <c r="AN69" s="609"/>
    </row>
    <row r="70" spans="2:40" ht="18" customHeight="1" x14ac:dyDescent="0.4">
      <c r="B70" s="585">
        <v>6</v>
      </c>
      <c r="C70" s="586"/>
      <c r="D70" s="608">
        <f>入力フォーム!C67</f>
        <v>0</v>
      </c>
      <c r="E70" s="608"/>
      <c r="F70" s="608"/>
      <c r="G70" s="608"/>
      <c r="H70" s="608"/>
      <c r="I70" s="608"/>
      <c r="J70" s="608"/>
      <c r="K70" s="608"/>
      <c r="L70" s="608" t="str">
        <f>入力フォーム!I67</f>
        <v/>
      </c>
      <c r="M70" s="608"/>
      <c r="N70" s="608"/>
      <c r="O70" s="608"/>
      <c r="P70" s="608">
        <f>入力フォーム!K67</f>
        <v>0</v>
      </c>
      <c r="Q70" s="608"/>
      <c r="R70" s="608"/>
      <c r="S70" s="608"/>
      <c r="T70" s="609"/>
      <c r="W70" s="612"/>
      <c r="X70" s="563"/>
      <c r="Y70" s="608">
        <f>入力フォーム!C100</f>
        <v>0</v>
      </c>
      <c r="Z70" s="608"/>
      <c r="AA70" s="608"/>
      <c r="AB70" s="608"/>
      <c r="AC70" s="608"/>
      <c r="AD70" s="608"/>
      <c r="AE70" s="608"/>
      <c r="AF70" s="608"/>
      <c r="AG70" s="608" t="str">
        <f>入力フォーム!I100</f>
        <v/>
      </c>
      <c r="AH70" s="608"/>
      <c r="AI70" s="608"/>
      <c r="AJ70" s="608"/>
      <c r="AK70" s="608" t="str">
        <f>入力フォーム!K100</f>
        <v/>
      </c>
      <c r="AL70" s="608"/>
      <c r="AM70" s="608"/>
      <c r="AN70" s="609"/>
    </row>
    <row r="71" spans="2:40" ht="18" customHeight="1" x14ac:dyDescent="0.4">
      <c r="B71" s="585">
        <v>7</v>
      </c>
      <c r="C71" s="586"/>
      <c r="D71" s="608">
        <f>入力フォーム!C68</f>
        <v>0</v>
      </c>
      <c r="E71" s="608"/>
      <c r="F71" s="608"/>
      <c r="G71" s="608"/>
      <c r="H71" s="608"/>
      <c r="I71" s="608"/>
      <c r="J71" s="608"/>
      <c r="K71" s="608"/>
      <c r="L71" s="608" t="str">
        <f>入力フォーム!I68</f>
        <v/>
      </c>
      <c r="M71" s="608"/>
      <c r="N71" s="608"/>
      <c r="O71" s="608"/>
      <c r="P71" s="608">
        <f>入力フォーム!K68</f>
        <v>0</v>
      </c>
      <c r="Q71" s="608"/>
      <c r="R71" s="608"/>
      <c r="S71" s="608"/>
      <c r="T71" s="609"/>
      <c r="W71" s="612">
        <v>4</v>
      </c>
      <c r="X71" s="563"/>
      <c r="Y71" s="608">
        <f>入力フォーム!C101</f>
        <v>0</v>
      </c>
      <c r="Z71" s="608"/>
      <c r="AA71" s="608"/>
      <c r="AB71" s="608"/>
      <c r="AC71" s="608"/>
      <c r="AD71" s="608"/>
      <c r="AE71" s="608"/>
      <c r="AF71" s="608"/>
      <c r="AG71" s="608" t="str">
        <f>入力フォーム!I101</f>
        <v/>
      </c>
      <c r="AH71" s="608"/>
      <c r="AI71" s="608"/>
      <c r="AJ71" s="608"/>
      <c r="AK71" s="608" t="str">
        <f>入力フォーム!K101</f>
        <v/>
      </c>
      <c r="AL71" s="608"/>
      <c r="AM71" s="608"/>
      <c r="AN71" s="609"/>
    </row>
    <row r="72" spans="2:40" ht="18" customHeight="1" x14ac:dyDescent="0.4">
      <c r="B72" s="585">
        <v>8</v>
      </c>
      <c r="C72" s="586"/>
      <c r="D72" s="608">
        <f>入力フォーム!C69</f>
        <v>0</v>
      </c>
      <c r="E72" s="608"/>
      <c r="F72" s="608"/>
      <c r="G72" s="608"/>
      <c r="H72" s="608"/>
      <c r="I72" s="608"/>
      <c r="J72" s="608"/>
      <c r="K72" s="608"/>
      <c r="L72" s="608" t="str">
        <f>入力フォーム!I69</f>
        <v/>
      </c>
      <c r="M72" s="608"/>
      <c r="N72" s="608"/>
      <c r="O72" s="608"/>
      <c r="P72" s="608">
        <f>入力フォーム!K69</f>
        <v>0</v>
      </c>
      <c r="Q72" s="608"/>
      <c r="R72" s="608"/>
      <c r="S72" s="608"/>
      <c r="T72" s="609"/>
      <c r="W72" s="612"/>
      <c r="X72" s="563"/>
      <c r="Y72" s="608">
        <f>入力フォーム!C102</f>
        <v>0</v>
      </c>
      <c r="Z72" s="608"/>
      <c r="AA72" s="608"/>
      <c r="AB72" s="608"/>
      <c r="AC72" s="608"/>
      <c r="AD72" s="608"/>
      <c r="AE72" s="608"/>
      <c r="AF72" s="608"/>
      <c r="AG72" s="608" t="str">
        <f>入力フォーム!I102</f>
        <v/>
      </c>
      <c r="AH72" s="608"/>
      <c r="AI72" s="608"/>
      <c r="AJ72" s="608"/>
      <c r="AK72" s="608" t="str">
        <f>入力フォーム!K102</f>
        <v/>
      </c>
      <c r="AL72" s="608"/>
      <c r="AM72" s="608"/>
      <c r="AN72" s="609"/>
    </row>
    <row r="73" spans="2:40" ht="18" customHeight="1" x14ac:dyDescent="0.4">
      <c r="B73" s="585">
        <v>9</v>
      </c>
      <c r="C73" s="586"/>
      <c r="D73" s="608">
        <f>入力フォーム!C70</f>
        <v>0</v>
      </c>
      <c r="E73" s="608"/>
      <c r="F73" s="608"/>
      <c r="G73" s="608"/>
      <c r="H73" s="608"/>
      <c r="I73" s="608"/>
      <c r="J73" s="608"/>
      <c r="K73" s="608"/>
      <c r="L73" s="608" t="str">
        <f>入力フォーム!I70</f>
        <v/>
      </c>
      <c r="M73" s="608"/>
      <c r="N73" s="608"/>
      <c r="O73" s="608"/>
      <c r="P73" s="608">
        <f>入力フォーム!K70</f>
        <v>0</v>
      </c>
      <c r="Q73" s="608"/>
      <c r="R73" s="608"/>
      <c r="S73" s="608"/>
      <c r="T73" s="609"/>
      <c r="W73" s="612">
        <v>5</v>
      </c>
      <c r="X73" s="563"/>
      <c r="Y73" s="608">
        <f>入力フォーム!C103</f>
        <v>0</v>
      </c>
      <c r="Z73" s="608"/>
      <c r="AA73" s="608"/>
      <c r="AB73" s="608"/>
      <c r="AC73" s="608"/>
      <c r="AD73" s="608"/>
      <c r="AE73" s="608"/>
      <c r="AF73" s="608"/>
      <c r="AG73" s="608" t="str">
        <f>入力フォーム!I103</f>
        <v/>
      </c>
      <c r="AH73" s="608"/>
      <c r="AI73" s="608"/>
      <c r="AJ73" s="608"/>
      <c r="AK73" s="608" t="str">
        <f>入力フォーム!K103</f>
        <v/>
      </c>
      <c r="AL73" s="608"/>
      <c r="AM73" s="608"/>
      <c r="AN73" s="609"/>
    </row>
    <row r="74" spans="2:40" ht="18" customHeight="1" x14ac:dyDescent="0.4">
      <c r="B74" s="585">
        <v>10</v>
      </c>
      <c r="C74" s="586"/>
      <c r="D74" s="608">
        <f>入力フォーム!C71</f>
        <v>0</v>
      </c>
      <c r="E74" s="608"/>
      <c r="F74" s="608"/>
      <c r="G74" s="608"/>
      <c r="H74" s="608"/>
      <c r="I74" s="608"/>
      <c r="J74" s="608"/>
      <c r="K74" s="608"/>
      <c r="L74" s="608" t="str">
        <f>入力フォーム!I71</f>
        <v/>
      </c>
      <c r="M74" s="608"/>
      <c r="N74" s="608"/>
      <c r="O74" s="608"/>
      <c r="P74" s="608">
        <f>入力フォーム!K71</f>
        <v>0</v>
      </c>
      <c r="Q74" s="608"/>
      <c r="R74" s="608"/>
      <c r="S74" s="608"/>
      <c r="T74" s="609"/>
      <c r="W74" s="612"/>
      <c r="X74" s="563"/>
      <c r="Y74" s="608">
        <f>入力フォーム!C104</f>
        <v>0</v>
      </c>
      <c r="Z74" s="608"/>
      <c r="AA74" s="608"/>
      <c r="AB74" s="608"/>
      <c r="AC74" s="608"/>
      <c r="AD74" s="608"/>
      <c r="AE74" s="608"/>
      <c r="AF74" s="608"/>
      <c r="AG74" s="608" t="str">
        <f>入力フォーム!I104</f>
        <v/>
      </c>
      <c r="AH74" s="608"/>
      <c r="AI74" s="608"/>
      <c r="AJ74" s="608"/>
      <c r="AK74" s="608" t="str">
        <f>入力フォーム!K104</f>
        <v/>
      </c>
      <c r="AL74" s="608"/>
      <c r="AM74" s="608"/>
      <c r="AN74" s="609"/>
    </row>
    <row r="75" spans="2:40" ht="18" customHeight="1" x14ac:dyDescent="0.4">
      <c r="B75" s="585">
        <v>11</v>
      </c>
      <c r="C75" s="586"/>
      <c r="D75" s="608">
        <f>入力フォーム!C72</f>
        <v>0</v>
      </c>
      <c r="E75" s="608"/>
      <c r="F75" s="608"/>
      <c r="G75" s="608"/>
      <c r="H75" s="608"/>
      <c r="I75" s="608"/>
      <c r="J75" s="608"/>
      <c r="K75" s="608"/>
      <c r="L75" s="608" t="str">
        <f>入力フォーム!I72</f>
        <v/>
      </c>
      <c r="M75" s="608"/>
      <c r="N75" s="608"/>
      <c r="O75" s="608"/>
      <c r="P75" s="608">
        <f>入力フォーム!K72</f>
        <v>0</v>
      </c>
      <c r="Q75" s="608"/>
      <c r="R75" s="608"/>
      <c r="S75" s="608"/>
      <c r="T75" s="609"/>
      <c r="W75" s="612">
        <v>6</v>
      </c>
      <c r="X75" s="563"/>
      <c r="Y75" s="608">
        <f>入力フォーム!C105</f>
        <v>0</v>
      </c>
      <c r="Z75" s="608"/>
      <c r="AA75" s="608"/>
      <c r="AB75" s="608"/>
      <c r="AC75" s="608"/>
      <c r="AD75" s="608"/>
      <c r="AE75" s="608"/>
      <c r="AF75" s="608"/>
      <c r="AG75" s="608" t="str">
        <f>入力フォーム!I105</f>
        <v/>
      </c>
      <c r="AH75" s="608"/>
      <c r="AI75" s="608"/>
      <c r="AJ75" s="608"/>
      <c r="AK75" s="608" t="str">
        <f>入力フォーム!K105</f>
        <v/>
      </c>
      <c r="AL75" s="608"/>
      <c r="AM75" s="608"/>
      <c r="AN75" s="609"/>
    </row>
    <row r="76" spans="2:40" ht="18" customHeight="1" x14ac:dyDescent="0.4">
      <c r="B76" s="585">
        <v>12</v>
      </c>
      <c r="C76" s="586"/>
      <c r="D76" s="608">
        <f>入力フォーム!C73</f>
        <v>0</v>
      </c>
      <c r="E76" s="608"/>
      <c r="F76" s="608"/>
      <c r="G76" s="608"/>
      <c r="H76" s="608"/>
      <c r="I76" s="608"/>
      <c r="J76" s="608"/>
      <c r="K76" s="608"/>
      <c r="L76" s="608" t="str">
        <f>入力フォーム!I73</f>
        <v/>
      </c>
      <c r="M76" s="608"/>
      <c r="N76" s="608"/>
      <c r="O76" s="608"/>
      <c r="P76" s="608">
        <f>入力フォーム!K73</f>
        <v>0</v>
      </c>
      <c r="Q76" s="608"/>
      <c r="R76" s="608"/>
      <c r="S76" s="608"/>
      <c r="T76" s="609"/>
      <c r="W76" s="612"/>
      <c r="X76" s="563"/>
      <c r="Y76" s="608">
        <f>入力フォーム!C106</f>
        <v>0</v>
      </c>
      <c r="Z76" s="608"/>
      <c r="AA76" s="608"/>
      <c r="AB76" s="608"/>
      <c r="AC76" s="608"/>
      <c r="AD76" s="608"/>
      <c r="AE76" s="608"/>
      <c r="AF76" s="608"/>
      <c r="AG76" s="608" t="str">
        <f>入力フォーム!I106</f>
        <v/>
      </c>
      <c r="AH76" s="608"/>
      <c r="AI76" s="608"/>
      <c r="AJ76" s="608"/>
      <c r="AK76" s="608" t="str">
        <f>入力フォーム!K106</f>
        <v/>
      </c>
      <c r="AL76" s="608"/>
      <c r="AM76" s="608"/>
      <c r="AN76" s="609"/>
    </row>
    <row r="77" spans="2:40" ht="18" customHeight="1" x14ac:dyDescent="0.4">
      <c r="B77" s="585">
        <v>13</v>
      </c>
      <c r="C77" s="586"/>
      <c r="D77" s="608">
        <f>入力フォーム!C74</f>
        <v>0</v>
      </c>
      <c r="E77" s="608"/>
      <c r="F77" s="608"/>
      <c r="G77" s="608"/>
      <c r="H77" s="608"/>
      <c r="I77" s="608"/>
      <c r="J77" s="608"/>
      <c r="K77" s="608"/>
      <c r="L77" s="608" t="str">
        <f>入力フォーム!I74</f>
        <v/>
      </c>
      <c r="M77" s="608"/>
      <c r="N77" s="608"/>
      <c r="O77" s="608"/>
      <c r="P77" s="608">
        <f>入力フォーム!K74</f>
        <v>0</v>
      </c>
      <c r="Q77" s="608"/>
      <c r="R77" s="608"/>
      <c r="S77" s="608"/>
      <c r="T77" s="609"/>
      <c r="W77" s="612">
        <v>7</v>
      </c>
      <c r="X77" s="563"/>
      <c r="Y77" s="608">
        <f>入力フォーム!C107</f>
        <v>0</v>
      </c>
      <c r="Z77" s="608"/>
      <c r="AA77" s="608"/>
      <c r="AB77" s="608"/>
      <c r="AC77" s="608"/>
      <c r="AD77" s="608"/>
      <c r="AE77" s="608"/>
      <c r="AF77" s="608"/>
      <c r="AG77" s="608" t="str">
        <f>入力フォーム!I107</f>
        <v/>
      </c>
      <c r="AH77" s="608"/>
      <c r="AI77" s="608"/>
      <c r="AJ77" s="608"/>
      <c r="AK77" s="608" t="str">
        <f>入力フォーム!K107</f>
        <v/>
      </c>
      <c r="AL77" s="608"/>
      <c r="AM77" s="608"/>
      <c r="AN77" s="609"/>
    </row>
    <row r="78" spans="2:40" ht="18" customHeight="1" x14ac:dyDescent="0.4">
      <c r="B78" s="585">
        <v>14</v>
      </c>
      <c r="C78" s="586"/>
      <c r="D78" s="608">
        <f>入力フォーム!C75</f>
        <v>0</v>
      </c>
      <c r="E78" s="608"/>
      <c r="F78" s="608"/>
      <c r="G78" s="608"/>
      <c r="H78" s="608"/>
      <c r="I78" s="608"/>
      <c r="J78" s="608"/>
      <c r="K78" s="608"/>
      <c r="L78" s="608" t="str">
        <f>入力フォーム!I75</f>
        <v/>
      </c>
      <c r="M78" s="608"/>
      <c r="N78" s="608"/>
      <c r="O78" s="608"/>
      <c r="P78" s="608">
        <f>入力フォーム!K75</f>
        <v>0</v>
      </c>
      <c r="Q78" s="608"/>
      <c r="R78" s="608"/>
      <c r="S78" s="608"/>
      <c r="T78" s="609"/>
      <c r="W78" s="612"/>
      <c r="X78" s="563"/>
      <c r="Y78" s="608">
        <f>入力フォーム!C108</f>
        <v>0</v>
      </c>
      <c r="Z78" s="608"/>
      <c r="AA78" s="608"/>
      <c r="AB78" s="608"/>
      <c r="AC78" s="608"/>
      <c r="AD78" s="608"/>
      <c r="AE78" s="608"/>
      <c r="AF78" s="608"/>
      <c r="AG78" s="608" t="str">
        <f>入力フォーム!I108</f>
        <v/>
      </c>
      <c r="AH78" s="608"/>
      <c r="AI78" s="608"/>
      <c r="AJ78" s="608"/>
      <c r="AK78" s="608" t="str">
        <f>入力フォーム!K108</f>
        <v/>
      </c>
      <c r="AL78" s="608"/>
      <c r="AM78" s="608"/>
      <c r="AN78" s="609"/>
    </row>
    <row r="79" spans="2:40" ht="18" customHeight="1" x14ac:dyDescent="0.4">
      <c r="B79" s="585">
        <v>15</v>
      </c>
      <c r="C79" s="586"/>
      <c r="D79" s="608">
        <f>入力フォーム!C76</f>
        <v>0</v>
      </c>
      <c r="E79" s="608"/>
      <c r="F79" s="608"/>
      <c r="G79" s="608"/>
      <c r="H79" s="608"/>
      <c r="I79" s="608"/>
      <c r="J79" s="608"/>
      <c r="K79" s="608"/>
      <c r="L79" s="608" t="str">
        <f>入力フォーム!I76</f>
        <v/>
      </c>
      <c r="M79" s="608"/>
      <c r="N79" s="608"/>
      <c r="O79" s="608"/>
      <c r="P79" s="608">
        <f>入力フォーム!K76</f>
        <v>0</v>
      </c>
      <c r="Q79" s="608"/>
      <c r="R79" s="608"/>
      <c r="S79" s="608"/>
      <c r="T79" s="609"/>
      <c r="W79" s="612">
        <v>8</v>
      </c>
      <c r="X79" s="563"/>
      <c r="Y79" s="608">
        <f>入力フォーム!C109</f>
        <v>0</v>
      </c>
      <c r="Z79" s="608"/>
      <c r="AA79" s="608"/>
      <c r="AB79" s="608"/>
      <c r="AC79" s="608"/>
      <c r="AD79" s="608"/>
      <c r="AE79" s="608"/>
      <c r="AF79" s="608"/>
      <c r="AG79" s="608" t="str">
        <f>入力フォーム!I109</f>
        <v/>
      </c>
      <c r="AH79" s="608"/>
      <c r="AI79" s="608"/>
      <c r="AJ79" s="608"/>
      <c r="AK79" s="608" t="str">
        <f>入力フォーム!K109</f>
        <v/>
      </c>
      <c r="AL79" s="608"/>
      <c r="AM79" s="608"/>
      <c r="AN79" s="609"/>
    </row>
    <row r="80" spans="2:40" ht="18" customHeight="1" x14ac:dyDescent="0.4">
      <c r="B80" s="585">
        <v>16</v>
      </c>
      <c r="C80" s="586"/>
      <c r="D80" s="608">
        <f>入力フォーム!C77</f>
        <v>0</v>
      </c>
      <c r="E80" s="608"/>
      <c r="F80" s="608"/>
      <c r="G80" s="608"/>
      <c r="H80" s="608"/>
      <c r="I80" s="608"/>
      <c r="J80" s="608"/>
      <c r="K80" s="608"/>
      <c r="L80" s="608" t="str">
        <f>入力フォーム!I77</f>
        <v/>
      </c>
      <c r="M80" s="608"/>
      <c r="N80" s="608"/>
      <c r="O80" s="608"/>
      <c r="P80" s="608">
        <f>入力フォーム!K77</f>
        <v>0</v>
      </c>
      <c r="Q80" s="608"/>
      <c r="R80" s="608"/>
      <c r="S80" s="608"/>
      <c r="T80" s="609"/>
      <c r="W80" s="612"/>
      <c r="X80" s="563"/>
      <c r="Y80" s="608">
        <f>入力フォーム!C110</f>
        <v>0</v>
      </c>
      <c r="Z80" s="608"/>
      <c r="AA80" s="608"/>
      <c r="AB80" s="608"/>
      <c r="AC80" s="608"/>
      <c r="AD80" s="608"/>
      <c r="AE80" s="608"/>
      <c r="AF80" s="608"/>
      <c r="AG80" s="608" t="str">
        <f>入力フォーム!I110</f>
        <v/>
      </c>
      <c r="AH80" s="608"/>
      <c r="AI80" s="608"/>
      <c r="AJ80" s="608"/>
      <c r="AK80" s="608" t="str">
        <f>入力フォーム!K110</f>
        <v/>
      </c>
      <c r="AL80" s="608"/>
      <c r="AM80" s="608"/>
      <c r="AN80" s="609"/>
    </row>
    <row r="81" spans="2:40" ht="18" customHeight="1" x14ac:dyDescent="0.4">
      <c r="B81" s="585">
        <v>17</v>
      </c>
      <c r="C81" s="586"/>
      <c r="D81" s="608">
        <f>入力フォーム!C78</f>
        <v>0</v>
      </c>
      <c r="E81" s="608"/>
      <c r="F81" s="608"/>
      <c r="G81" s="608"/>
      <c r="H81" s="608"/>
      <c r="I81" s="608"/>
      <c r="J81" s="608"/>
      <c r="K81" s="608"/>
      <c r="L81" s="608" t="str">
        <f>入力フォーム!I78</f>
        <v/>
      </c>
      <c r="M81" s="608"/>
      <c r="N81" s="608"/>
      <c r="O81" s="608"/>
      <c r="P81" s="608">
        <f>入力フォーム!K78</f>
        <v>0</v>
      </c>
      <c r="Q81" s="608"/>
      <c r="R81" s="608"/>
      <c r="S81" s="608"/>
      <c r="T81" s="609"/>
      <c r="W81" s="612">
        <v>9</v>
      </c>
      <c r="X81" s="563"/>
      <c r="Y81" s="608">
        <f>入力フォーム!C111</f>
        <v>0</v>
      </c>
      <c r="Z81" s="608"/>
      <c r="AA81" s="608"/>
      <c r="AB81" s="608"/>
      <c r="AC81" s="608"/>
      <c r="AD81" s="608"/>
      <c r="AE81" s="608"/>
      <c r="AF81" s="608"/>
      <c r="AG81" s="608" t="str">
        <f>入力フォーム!I111</f>
        <v/>
      </c>
      <c r="AH81" s="608"/>
      <c r="AI81" s="608"/>
      <c r="AJ81" s="608"/>
      <c r="AK81" s="608" t="str">
        <f>入力フォーム!K111</f>
        <v/>
      </c>
      <c r="AL81" s="608"/>
      <c r="AM81" s="608"/>
      <c r="AN81" s="609"/>
    </row>
    <row r="82" spans="2:40" ht="18" customHeight="1" x14ac:dyDescent="0.4">
      <c r="B82" s="585">
        <v>18</v>
      </c>
      <c r="C82" s="586"/>
      <c r="D82" s="608">
        <f>入力フォーム!C79</f>
        <v>0</v>
      </c>
      <c r="E82" s="608"/>
      <c r="F82" s="608"/>
      <c r="G82" s="608"/>
      <c r="H82" s="608"/>
      <c r="I82" s="608"/>
      <c r="J82" s="608"/>
      <c r="K82" s="608"/>
      <c r="L82" s="608" t="str">
        <f>入力フォーム!I79</f>
        <v/>
      </c>
      <c r="M82" s="608"/>
      <c r="N82" s="608"/>
      <c r="O82" s="608"/>
      <c r="P82" s="608">
        <f>入力フォーム!K79</f>
        <v>0</v>
      </c>
      <c r="Q82" s="608"/>
      <c r="R82" s="608"/>
      <c r="S82" s="608"/>
      <c r="T82" s="609"/>
      <c r="W82" s="612"/>
      <c r="X82" s="563"/>
      <c r="Y82" s="608">
        <f>入力フォーム!C112</f>
        <v>0</v>
      </c>
      <c r="Z82" s="608"/>
      <c r="AA82" s="608"/>
      <c r="AB82" s="608"/>
      <c r="AC82" s="608"/>
      <c r="AD82" s="608"/>
      <c r="AE82" s="608"/>
      <c r="AF82" s="608"/>
      <c r="AG82" s="608" t="str">
        <f>入力フォーム!I112</f>
        <v/>
      </c>
      <c r="AH82" s="608"/>
      <c r="AI82" s="608"/>
      <c r="AJ82" s="608"/>
      <c r="AK82" s="608" t="str">
        <f>入力フォーム!K112</f>
        <v/>
      </c>
      <c r="AL82" s="608"/>
      <c r="AM82" s="608"/>
      <c r="AN82" s="609"/>
    </row>
    <row r="83" spans="2:40" ht="18" customHeight="1" x14ac:dyDescent="0.4">
      <c r="B83" s="585">
        <v>19</v>
      </c>
      <c r="C83" s="586"/>
      <c r="D83" s="608">
        <f>入力フォーム!C80</f>
        <v>0</v>
      </c>
      <c r="E83" s="608"/>
      <c r="F83" s="608"/>
      <c r="G83" s="608"/>
      <c r="H83" s="608"/>
      <c r="I83" s="608"/>
      <c r="J83" s="608"/>
      <c r="K83" s="608"/>
      <c r="L83" s="608" t="str">
        <f>入力フォーム!I80</f>
        <v/>
      </c>
      <c r="M83" s="608"/>
      <c r="N83" s="608"/>
      <c r="O83" s="608"/>
      <c r="P83" s="608">
        <f>入力フォーム!K80</f>
        <v>0</v>
      </c>
      <c r="Q83" s="608"/>
      <c r="R83" s="608"/>
      <c r="S83" s="608"/>
      <c r="T83" s="609"/>
      <c r="W83" s="612">
        <v>10</v>
      </c>
      <c r="X83" s="563"/>
      <c r="Y83" s="608">
        <f>入力フォーム!C113</f>
        <v>0</v>
      </c>
      <c r="Z83" s="608"/>
      <c r="AA83" s="608"/>
      <c r="AB83" s="608"/>
      <c r="AC83" s="608"/>
      <c r="AD83" s="608"/>
      <c r="AE83" s="608"/>
      <c r="AF83" s="608"/>
      <c r="AG83" s="608" t="str">
        <f>入力フォーム!I113</f>
        <v/>
      </c>
      <c r="AH83" s="608"/>
      <c r="AI83" s="608"/>
      <c r="AJ83" s="608"/>
      <c r="AK83" s="608" t="str">
        <f>入力フォーム!K113</f>
        <v/>
      </c>
      <c r="AL83" s="608"/>
      <c r="AM83" s="608"/>
      <c r="AN83" s="609"/>
    </row>
    <row r="84" spans="2:40" ht="18" customHeight="1" x14ac:dyDescent="0.4">
      <c r="B84" s="585">
        <v>20</v>
      </c>
      <c r="C84" s="586"/>
      <c r="D84" s="608">
        <f>入力フォーム!C81</f>
        <v>0</v>
      </c>
      <c r="E84" s="608"/>
      <c r="F84" s="608"/>
      <c r="G84" s="608"/>
      <c r="H84" s="608"/>
      <c r="I84" s="608"/>
      <c r="J84" s="608"/>
      <c r="K84" s="608"/>
      <c r="L84" s="608" t="str">
        <f>入力フォーム!I81</f>
        <v/>
      </c>
      <c r="M84" s="608"/>
      <c r="N84" s="608"/>
      <c r="O84" s="608"/>
      <c r="P84" s="608">
        <f>入力フォーム!K81</f>
        <v>0</v>
      </c>
      <c r="Q84" s="608"/>
      <c r="R84" s="608"/>
      <c r="S84" s="608"/>
      <c r="T84" s="609"/>
      <c r="W84" s="612"/>
      <c r="X84" s="563"/>
      <c r="Y84" s="608">
        <f>入力フォーム!C114</f>
        <v>0</v>
      </c>
      <c r="Z84" s="608"/>
      <c r="AA84" s="608"/>
      <c r="AB84" s="608"/>
      <c r="AC84" s="608"/>
      <c r="AD84" s="608"/>
      <c r="AE84" s="608"/>
      <c r="AF84" s="608"/>
      <c r="AG84" s="608" t="str">
        <f>入力フォーム!I114</f>
        <v/>
      </c>
      <c r="AH84" s="608"/>
      <c r="AI84" s="608"/>
      <c r="AJ84" s="608"/>
      <c r="AK84" s="608" t="str">
        <f>入力フォーム!K114</f>
        <v/>
      </c>
      <c r="AL84" s="608"/>
      <c r="AM84" s="608"/>
      <c r="AN84" s="609"/>
    </row>
    <row r="85" spans="2:40" ht="18" customHeight="1" x14ac:dyDescent="0.4">
      <c r="B85" s="585">
        <v>21</v>
      </c>
      <c r="C85" s="586"/>
      <c r="D85" s="608">
        <f>入力フォーム!C82</f>
        <v>0</v>
      </c>
      <c r="E85" s="608"/>
      <c r="F85" s="608"/>
      <c r="G85" s="608"/>
      <c r="H85" s="608"/>
      <c r="I85" s="608"/>
      <c r="J85" s="608"/>
      <c r="K85" s="608"/>
      <c r="L85" s="608" t="str">
        <f>入力フォーム!I82</f>
        <v/>
      </c>
      <c r="M85" s="608"/>
      <c r="N85" s="608"/>
      <c r="O85" s="608"/>
      <c r="P85" s="608">
        <f>入力フォーム!K82</f>
        <v>0</v>
      </c>
      <c r="Q85" s="608"/>
      <c r="R85" s="608"/>
      <c r="S85" s="608"/>
      <c r="T85" s="609"/>
      <c r="W85" s="612">
        <v>11</v>
      </c>
      <c r="X85" s="563"/>
      <c r="Y85" s="608">
        <f>入力フォーム!C115</f>
        <v>0</v>
      </c>
      <c r="Z85" s="608"/>
      <c r="AA85" s="608"/>
      <c r="AB85" s="608"/>
      <c r="AC85" s="608"/>
      <c r="AD85" s="608"/>
      <c r="AE85" s="608"/>
      <c r="AF85" s="608"/>
      <c r="AG85" s="608" t="str">
        <f>入力フォーム!I115</f>
        <v/>
      </c>
      <c r="AH85" s="608"/>
      <c r="AI85" s="608"/>
      <c r="AJ85" s="608"/>
      <c r="AK85" s="608" t="str">
        <f>入力フォーム!K115</f>
        <v/>
      </c>
      <c r="AL85" s="608"/>
      <c r="AM85" s="608"/>
      <c r="AN85" s="609"/>
    </row>
    <row r="86" spans="2:40" ht="18" customHeight="1" x14ac:dyDescent="0.4">
      <c r="B86" s="585">
        <v>22</v>
      </c>
      <c r="C86" s="586"/>
      <c r="D86" s="608">
        <f>入力フォーム!C83</f>
        <v>0</v>
      </c>
      <c r="E86" s="608"/>
      <c r="F86" s="608"/>
      <c r="G86" s="608"/>
      <c r="H86" s="608"/>
      <c r="I86" s="608"/>
      <c r="J86" s="608"/>
      <c r="K86" s="608"/>
      <c r="L86" s="608" t="str">
        <f>入力フォーム!I83</f>
        <v/>
      </c>
      <c r="M86" s="608"/>
      <c r="N86" s="608"/>
      <c r="O86" s="608"/>
      <c r="P86" s="608">
        <f>入力フォーム!K83</f>
        <v>0</v>
      </c>
      <c r="Q86" s="608"/>
      <c r="R86" s="608"/>
      <c r="S86" s="608"/>
      <c r="T86" s="609"/>
      <c r="W86" s="612"/>
      <c r="X86" s="563"/>
      <c r="Y86" s="608">
        <f>入力フォーム!C116</f>
        <v>0</v>
      </c>
      <c r="Z86" s="608"/>
      <c r="AA86" s="608"/>
      <c r="AB86" s="608"/>
      <c r="AC86" s="608"/>
      <c r="AD86" s="608"/>
      <c r="AE86" s="608"/>
      <c r="AF86" s="608"/>
      <c r="AG86" s="608" t="str">
        <f>入力フォーム!I116</f>
        <v/>
      </c>
      <c r="AH86" s="608"/>
      <c r="AI86" s="608"/>
      <c r="AJ86" s="608"/>
      <c r="AK86" s="608" t="str">
        <f>入力フォーム!K116</f>
        <v/>
      </c>
      <c r="AL86" s="608"/>
      <c r="AM86" s="608"/>
      <c r="AN86" s="609"/>
    </row>
    <row r="87" spans="2:40" ht="18" customHeight="1" x14ac:dyDescent="0.4">
      <c r="B87" s="585">
        <v>23</v>
      </c>
      <c r="C87" s="586"/>
      <c r="D87" s="608">
        <f>入力フォーム!C84</f>
        <v>0</v>
      </c>
      <c r="E87" s="608"/>
      <c r="F87" s="608"/>
      <c r="G87" s="608"/>
      <c r="H87" s="608"/>
      <c r="I87" s="608"/>
      <c r="J87" s="608"/>
      <c r="K87" s="608"/>
      <c r="L87" s="608" t="str">
        <f>入力フォーム!I84</f>
        <v/>
      </c>
      <c r="M87" s="608"/>
      <c r="N87" s="608"/>
      <c r="O87" s="608"/>
      <c r="P87" s="608">
        <f>入力フォーム!K84</f>
        <v>0</v>
      </c>
      <c r="Q87" s="608"/>
      <c r="R87" s="608"/>
      <c r="S87" s="608"/>
      <c r="T87" s="609"/>
      <c r="W87" s="612">
        <v>12</v>
      </c>
      <c r="X87" s="563"/>
      <c r="Y87" s="608">
        <f>入力フォーム!C117</f>
        <v>0</v>
      </c>
      <c r="Z87" s="608"/>
      <c r="AA87" s="608"/>
      <c r="AB87" s="608"/>
      <c r="AC87" s="608"/>
      <c r="AD87" s="608"/>
      <c r="AE87" s="608"/>
      <c r="AF87" s="608"/>
      <c r="AG87" s="608" t="str">
        <f>入力フォーム!I117</f>
        <v/>
      </c>
      <c r="AH87" s="608"/>
      <c r="AI87" s="608"/>
      <c r="AJ87" s="608"/>
      <c r="AK87" s="608" t="str">
        <f>入力フォーム!K117</f>
        <v/>
      </c>
      <c r="AL87" s="608"/>
      <c r="AM87" s="608"/>
      <c r="AN87" s="609"/>
    </row>
    <row r="88" spans="2:40" ht="18" customHeight="1" x14ac:dyDescent="0.4">
      <c r="B88" s="585">
        <v>24</v>
      </c>
      <c r="C88" s="586"/>
      <c r="D88" s="608">
        <f>入力フォーム!C85</f>
        <v>0</v>
      </c>
      <c r="E88" s="608"/>
      <c r="F88" s="608"/>
      <c r="G88" s="608"/>
      <c r="H88" s="608"/>
      <c r="I88" s="608"/>
      <c r="J88" s="608"/>
      <c r="K88" s="608"/>
      <c r="L88" s="608" t="str">
        <f>入力フォーム!I85</f>
        <v/>
      </c>
      <c r="M88" s="608"/>
      <c r="N88" s="608"/>
      <c r="O88" s="608"/>
      <c r="P88" s="608">
        <f>入力フォーム!K85</f>
        <v>0</v>
      </c>
      <c r="Q88" s="608"/>
      <c r="R88" s="608"/>
      <c r="S88" s="608"/>
      <c r="T88" s="609"/>
      <c r="W88" s="612"/>
      <c r="X88" s="563"/>
      <c r="Y88" s="608">
        <f>入力フォーム!C118</f>
        <v>0</v>
      </c>
      <c r="Z88" s="608"/>
      <c r="AA88" s="608"/>
      <c r="AB88" s="608"/>
      <c r="AC88" s="608"/>
      <c r="AD88" s="608"/>
      <c r="AE88" s="608"/>
      <c r="AF88" s="608"/>
      <c r="AG88" s="608" t="str">
        <f>入力フォーム!I118</f>
        <v/>
      </c>
      <c r="AH88" s="608"/>
      <c r="AI88" s="608"/>
      <c r="AJ88" s="608"/>
      <c r="AK88" s="608" t="str">
        <f>入力フォーム!K118</f>
        <v/>
      </c>
      <c r="AL88" s="608"/>
      <c r="AM88" s="608"/>
      <c r="AN88" s="609"/>
    </row>
    <row r="89" spans="2:40" ht="18" customHeight="1" x14ac:dyDescent="0.4">
      <c r="B89" s="585">
        <v>25</v>
      </c>
      <c r="C89" s="586"/>
      <c r="D89" s="608">
        <f>入力フォーム!C86</f>
        <v>0</v>
      </c>
      <c r="E89" s="608"/>
      <c r="F89" s="608"/>
      <c r="G89" s="608"/>
      <c r="H89" s="608"/>
      <c r="I89" s="608"/>
      <c r="J89" s="608"/>
      <c r="K89" s="608"/>
      <c r="L89" s="608" t="str">
        <f>入力フォーム!I86</f>
        <v/>
      </c>
      <c r="M89" s="608"/>
      <c r="N89" s="608"/>
      <c r="O89" s="608"/>
      <c r="P89" s="608">
        <f>入力フォーム!K86</f>
        <v>0</v>
      </c>
      <c r="Q89" s="608"/>
      <c r="R89" s="608"/>
      <c r="S89" s="608"/>
      <c r="T89" s="609"/>
      <c r="W89" s="612">
        <v>13</v>
      </c>
      <c r="X89" s="563"/>
      <c r="Y89" s="608">
        <f>入力フォーム!C119</f>
        <v>0</v>
      </c>
      <c r="Z89" s="608"/>
      <c r="AA89" s="608"/>
      <c r="AB89" s="608"/>
      <c r="AC89" s="608"/>
      <c r="AD89" s="608"/>
      <c r="AE89" s="608"/>
      <c r="AF89" s="608"/>
      <c r="AG89" s="608" t="str">
        <f>入力フォーム!I119</f>
        <v/>
      </c>
      <c r="AH89" s="608"/>
      <c r="AI89" s="608"/>
      <c r="AJ89" s="608"/>
      <c r="AK89" s="608" t="str">
        <f>入力フォーム!K119</f>
        <v/>
      </c>
      <c r="AL89" s="608"/>
      <c r="AM89" s="608"/>
      <c r="AN89" s="609"/>
    </row>
    <row r="90" spans="2:40" ht="18" customHeight="1" x14ac:dyDescent="0.4">
      <c r="B90" s="585">
        <v>26</v>
      </c>
      <c r="C90" s="586"/>
      <c r="D90" s="608">
        <f>入力フォーム!C87</f>
        <v>0</v>
      </c>
      <c r="E90" s="608"/>
      <c r="F90" s="608"/>
      <c r="G90" s="608"/>
      <c r="H90" s="608"/>
      <c r="I90" s="608"/>
      <c r="J90" s="608"/>
      <c r="K90" s="608"/>
      <c r="L90" s="608" t="str">
        <f>入力フォーム!I87</f>
        <v/>
      </c>
      <c r="M90" s="608"/>
      <c r="N90" s="608"/>
      <c r="O90" s="608"/>
      <c r="P90" s="608">
        <f>入力フォーム!K87</f>
        <v>0</v>
      </c>
      <c r="Q90" s="608"/>
      <c r="R90" s="608"/>
      <c r="S90" s="608"/>
      <c r="T90" s="609"/>
      <c r="W90" s="612"/>
      <c r="X90" s="563"/>
      <c r="Y90" s="608">
        <f>入力フォーム!C120</f>
        <v>0</v>
      </c>
      <c r="Z90" s="608"/>
      <c r="AA90" s="608"/>
      <c r="AB90" s="608"/>
      <c r="AC90" s="608"/>
      <c r="AD90" s="608"/>
      <c r="AE90" s="608"/>
      <c r="AF90" s="608"/>
      <c r="AG90" s="608" t="str">
        <f>入力フォーム!I120</f>
        <v/>
      </c>
      <c r="AH90" s="608"/>
      <c r="AI90" s="608"/>
      <c r="AJ90" s="608"/>
      <c r="AK90" s="608" t="str">
        <f>入力フォーム!K120</f>
        <v/>
      </c>
      <c r="AL90" s="608"/>
      <c r="AM90" s="608"/>
      <c r="AN90" s="609"/>
    </row>
    <row r="91" spans="2:40" ht="18" customHeight="1" x14ac:dyDescent="0.4">
      <c r="B91" s="585">
        <v>27</v>
      </c>
      <c r="C91" s="586"/>
      <c r="D91" s="608">
        <f>入力フォーム!C88</f>
        <v>0</v>
      </c>
      <c r="E91" s="608"/>
      <c r="F91" s="608"/>
      <c r="G91" s="608"/>
      <c r="H91" s="608"/>
      <c r="I91" s="608"/>
      <c r="J91" s="608"/>
      <c r="K91" s="608"/>
      <c r="L91" s="608" t="str">
        <f>入力フォーム!I88</f>
        <v/>
      </c>
      <c r="M91" s="608"/>
      <c r="N91" s="608"/>
      <c r="O91" s="608"/>
      <c r="P91" s="608">
        <f>入力フォーム!K88</f>
        <v>0</v>
      </c>
      <c r="Q91" s="608"/>
      <c r="R91" s="608"/>
      <c r="S91" s="608"/>
      <c r="T91" s="609"/>
      <c r="W91" s="612">
        <v>14</v>
      </c>
      <c r="X91" s="563"/>
      <c r="Y91" s="608">
        <f>入力フォーム!C121</f>
        <v>0</v>
      </c>
      <c r="Z91" s="608"/>
      <c r="AA91" s="608"/>
      <c r="AB91" s="608"/>
      <c r="AC91" s="608"/>
      <c r="AD91" s="608"/>
      <c r="AE91" s="608"/>
      <c r="AF91" s="608"/>
      <c r="AG91" s="608" t="str">
        <f>入力フォーム!I121</f>
        <v/>
      </c>
      <c r="AH91" s="608"/>
      <c r="AI91" s="608"/>
      <c r="AJ91" s="608"/>
      <c r="AK91" s="608" t="str">
        <f>入力フォーム!K121</f>
        <v/>
      </c>
      <c r="AL91" s="608"/>
      <c r="AM91" s="608"/>
      <c r="AN91" s="609"/>
    </row>
    <row r="92" spans="2:40" ht="18" customHeight="1" x14ac:dyDescent="0.4">
      <c r="B92" s="585">
        <v>28</v>
      </c>
      <c r="C92" s="586"/>
      <c r="D92" s="608">
        <f>入力フォーム!C89</f>
        <v>0</v>
      </c>
      <c r="E92" s="608"/>
      <c r="F92" s="608"/>
      <c r="G92" s="608"/>
      <c r="H92" s="608"/>
      <c r="I92" s="608"/>
      <c r="J92" s="608"/>
      <c r="K92" s="608"/>
      <c r="L92" s="608" t="str">
        <f>入力フォーム!I89</f>
        <v/>
      </c>
      <c r="M92" s="608"/>
      <c r="N92" s="608"/>
      <c r="O92" s="608"/>
      <c r="P92" s="608">
        <f>入力フォーム!K89</f>
        <v>0</v>
      </c>
      <c r="Q92" s="608"/>
      <c r="R92" s="608"/>
      <c r="S92" s="608"/>
      <c r="T92" s="609"/>
      <c r="W92" s="612"/>
      <c r="X92" s="563"/>
      <c r="Y92" s="608">
        <f>入力フォーム!C122</f>
        <v>0</v>
      </c>
      <c r="Z92" s="608"/>
      <c r="AA92" s="608"/>
      <c r="AB92" s="608"/>
      <c r="AC92" s="608"/>
      <c r="AD92" s="608"/>
      <c r="AE92" s="608"/>
      <c r="AF92" s="608"/>
      <c r="AG92" s="608" t="str">
        <f>入力フォーム!I122</f>
        <v/>
      </c>
      <c r="AH92" s="608"/>
      <c r="AI92" s="608"/>
      <c r="AJ92" s="608"/>
      <c r="AK92" s="608" t="str">
        <f>入力フォーム!K122</f>
        <v/>
      </c>
      <c r="AL92" s="608"/>
      <c r="AM92" s="608"/>
      <c r="AN92" s="609"/>
    </row>
    <row r="93" spans="2:40" ht="18" customHeight="1" x14ac:dyDescent="0.4">
      <c r="B93" s="585">
        <v>29</v>
      </c>
      <c r="C93" s="586"/>
      <c r="D93" s="608">
        <f>入力フォーム!C90</f>
        <v>0</v>
      </c>
      <c r="E93" s="608"/>
      <c r="F93" s="608"/>
      <c r="G93" s="608"/>
      <c r="H93" s="608"/>
      <c r="I93" s="608"/>
      <c r="J93" s="608"/>
      <c r="K93" s="608"/>
      <c r="L93" s="608" t="str">
        <f>入力フォーム!I90</f>
        <v/>
      </c>
      <c r="M93" s="608"/>
      <c r="N93" s="608"/>
      <c r="O93" s="608"/>
      <c r="P93" s="608">
        <f>入力フォーム!K90</f>
        <v>0</v>
      </c>
      <c r="Q93" s="608"/>
      <c r="R93" s="608"/>
      <c r="S93" s="608"/>
      <c r="T93" s="609"/>
      <c r="W93" s="612">
        <v>15</v>
      </c>
      <c r="X93" s="563"/>
      <c r="Y93" s="608">
        <f>入力フォーム!C123</f>
        <v>0</v>
      </c>
      <c r="Z93" s="608"/>
      <c r="AA93" s="608"/>
      <c r="AB93" s="608"/>
      <c r="AC93" s="608"/>
      <c r="AD93" s="608"/>
      <c r="AE93" s="608"/>
      <c r="AF93" s="608"/>
      <c r="AG93" s="608" t="str">
        <f>入力フォーム!I123</f>
        <v/>
      </c>
      <c r="AH93" s="608"/>
      <c r="AI93" s="608"/>
      <c r="AJ93" s="608"/>
      <c r="AK93" s="608" t="str">
        <f>入力フォーム!K123</f>
        <v/>
      </c>
      <c r="AL93" s="608"/>
      <c r="AM93" s="608"/>
      <c r="AN93" s="609"/>
    </row>
    <row r="94" spans="2:40" ht="18" customHeight="1" thickBot="1" x14ac:dyDescent="0.45">
      <c r="B94" s="587">
        <v>30</v>
      </c>
      <c r="C94" s="588"/>
      <c r="D94" s="610">
        <f>入力フォーム!C91</f>
        <v>0</v>
      </c>
      <c r="E94" s="610"/>
      <c r="F94" s="610"/>
      <c r="G94" s="610"/>
      <c r="H94" s="610"/>
      <c r="I94" s="610"/>
      <c r="J94" s="610"/>
      <c r="K94" s="610"/>
      <c r="L94" s="610" t="str">
        <f>入力フォーム!I91</f>
        <v/>
      </c>
      <c r="M94" s="610"/>
      <c r="N94" s="610"/>
      <c r="O94" s="610"/>
      <c r="P94" s="610">
        <f>入力フォーム!K91</f>
        <v>0</v>
      </c>
      <c r="Q94" s="610"/>
      <c r="R94" s="610"/>
      <c r="S94" s="610"/>
      <c r="T94" s="611"/>
      <c r="W94" s="613"/>
      <c r="X94" s="565"/>
      <c r="Y94" s="610">
        <f>入力フォーム!C124</f>
        <v>0</v>
      </c>
      <c r="Z94" s="610"/>
      <c r="AA94" s="610"/>
      <c r="AB94" s="610"/>
      <c r="AC94" s="610"/>
      <c r="AD94" s="610"/>
      <c r="AE94" s="610"/>
      <c r="AF94" s="610"/>
      <c r="AG94" s="610" t="str">
        <f>入力フォーム!I124</f>
        <v/>
      </c>
      <c r="AH94" s="610"/>
      <c r="AI94" s="610"/>
      <c r="AJ94" s="610"/>
      <c r="AK94" s="610" t="str">
        <f>入力フォーム!K124</f>
        <v/>
      </c>
      <c r="AL94" s="610"/>
      <c r="AM94" s="610"/>
      <c r="AN94" s="611"/>
    </row>
    <row r="95" spans="2:40" ht="18" customHeight="1" x14ac:dyDescent="0.4"/>
    <row r="96" spans="2:40" ht="18" customHeight="1" thickBot="1" x14ac:dyDescent="0.45">
      <c r="B96" s="605" t="s">
        <v>37</v>
      </c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605"/>
      <c r="AC96" s="605"/>
    </row>
    <row r="97" spans="2:42" ht="18" customHeight="1" thickBot="1" x14ac:dyDescent="0.45">
      <c r="B97" s="636" t="s">
        <v>65</v>
      </c>
      <c r="C97" s="631"/>
      <c r="D97" s="631" t="s">
        <v>36</v>
      </c>
      <c r="E97" s="631"/>
      <c r="F97" s="631"/>
      <c r="G97" s="631"/>
      <c r="H97" s="631"/>
      <c r="I97" s="631"/>
      <c r="J97" s="631"/>
      <c r="K97" s="631"/>
      <c r="L97" s="631" t="s">
        <v>201</v>
      </c>
      <c r="M97" s="631"/>
      <c r="N97" s="631"/>
      <c r="O97" s="631"/>
      <c r="P97" s="631"/>
      <c r="Q97" s="631"/>
      <c r="R97" s="631"/>
      <c r="S97" s="631"/>
      <c r="T97" s="631" t="s">
        <v>34</v>
      </c>
      <c r="U97" s="631"/>
      <c r="V97" s="631"/>
      <c r="W97" s="631"/>
      <c r="X97" s="627" t="s">
        <v>159</v>
      </c>
      <c r="Y97" s="627"/>
      <c r="Z97" s="627"/>
      <c r="AA97" s="627"/>
      <c r="AB97" s="627"/>
      <c r="AC97" s="628"/>
    </row>
    <row r="98" spans="2:42" ht="18" customHeight="1" thickTop="1" x14ac:dyDescent="0.4">
      <c r="B98" s="647">
        <v>1</v>
      </c>
      <c r="C98" s="629"/>
      <c r="D98" s="629">
        <f>入力フォーム!C128</f>
        <v>0</v>
      </c>
      <c r="E98" s="629"/>
      <c r="F98" s="629"/>
      <c r="G98" s="629"/>
      <c r="H98" s="629"/>
      <c r="I98" s="629"/>
      <c r="J98" s="629"/>
      <c r="K98" s="629"/>
      <c r="L98" s="629">
        <f>入力フォーム!I128</f>
        <v>0</v>
      </c>
      <c r="M98" s="629"/>
      <c r="N98" s="629"/>
      <c r="O98" s="629"/>
      <c r="P98" s="629"/>
      <c r="Q98" s="629"/>
      <c r="R98" s="629"/>
      <c r="S98" s="629"/>
      <c r="T98" s="615">
        <f>入力フォーム!M128</f>
        <v>0</v>
      </c>
      <c r="U98" s="616"/>
      <c r="V98" s="616"/>
      <c r="W98" s="617"/>
      <c r="X98" s="574">
        <f>入力フォーム!O128</f>
        <v>0</v>
      </c>
      <c r="Y98" s="574"/>
      <c r="Z98" s="574"/>
      <c r="AA98" s="574"/>
      <c r="AB98" s="574"/>
      <c r="AC98" s="593"/>
    </row>
    <row r="99" spans="2:42" ht="18" customHeight="1" x14ac:dyDescent="0.4">
      <c r="B99" s="632"/>
      <c r="C99" s="608"/>
      <c r="D99" s="608">
        <f>入力フォーム!C129</f>
        <v>0</v>
      </c>
      <c r="E99" s="608"/>
      <c r="F99" s="608"/>
      <c r="G99" s="608"/>
      <c r="H99" s="608"/>
      <c r="I99" s="608"/>
      <c r="J99" s="608"/>
      <c r="K99" s="608"/>
      <c r="L99" s="629">
        <f>入力フォーム!I129</f>
        <v>0</v>
      </c>
      <c r="M99" s="629"/>
      <c r="N99" s="629"/>
      <c r="O99" s="629"/>
      <c r="P99" s="629"/>
      <c r="Q99" s="629"/>
      <c r="R99" s="629"/>
      <c r="S99" s="629"/>
      <c r="T99" s="618"/>
      <c r="U99" s="619"/>
      <c r="V99" s="619"/>
      <c r="W99" s="620"/>
      <c r="X99" s="553"/>
      <c r="Y99" s="553"/>
      <c r="Z99" s="553"/>
      <c r="AA99" s="553"/>
      <c r="AB99" s="553"/>
      <c r="AC99" s="594"/>
    </row>
    <row r="100" spans="2:42" ht="18" customHeight="1" x14ac:dyDescent="0.4">
      <c r="B100" s="632">
        <v>2</v>
      </c>
      <c r="C100" s="608"/>
      <c r="D100" s="608">
        <f>入力フォーム!C130</f>
        <v>0</v>
      </c>
      <c r="E100" s="608"/>
      <c r="F100" s="608"/>
      <c r="G100" s="608"/>
      <c r="H100" s="608"/>
      <c r="I100" s="608"/>
      <c r="J100" s="608"/>
      <c r="K100" s="608"/>
      <c r="L100" s="629">
        <f>入力フォーム!I130</f>
        <v>0</v>
      </c>
      <c r="M100" s="629"/>
      <c r="N100" s="629"/>
      <c r="O100" s="629"/>
      <c r="P100" s="629"/>
      <c r="Q100" s="629"/>
      <c r="R100" s="629"/>
      <c r="S100" s="629"/>
      <c r="T100" s="621">
        <f>入力フォーム!M130</f>
        <v>0</v>
      </c>
      <c r="U100" s="622"/>
      <c r="V100" s="622"/>
      <c r="W100" s="623"/>
      <c r="X100" s="553">
        <f>入力フォーム!O130</f>
        <v>0</v>
      </c>
      <c r="Y100" s="553"/>
      <c r="Z100" s="553"/>
      <c r="AA100" s="553"/>
      <c r="AB100" s="553"/>
      <c r="AC100" s="594"/>
    </row>
    <row r="101" spans="2:42" ht="18" customHeight="1" x14ac:dyDescent="0.4">
      <c r="B101" s="632"/>
      <c r="C101" s="608"/>
      <c r="D101" s="608">
        <f>入力フォーム!C131</f>
        <v>0</v>
      </c>
      <c r="E101" s="608"/>
      <c r="F101" s="608"/>
      <c r="G101" s="608"/>
      <c r="H101" s="608"/>
      <c r="I101" s="608"/>
      <c r="J101" s="608"/>
      <c r="K101" s="608"/>
      <c r="L101" s="629">
        <f>入力フォーム!I131</f>
        <v>0</v>
      </c>
      <c r="M101" s="629"/>
      <c r="N101" s="629"/>
      <c r="O101" s="629"/>
      <c r="P101" s="629"/>
      <c r="Q101" s="629"/>
      <c r="R101" s="629"/>
      <c r="S101" s="629"/>
      <c r="T101" s="618"/>
      <c r="U101" s="619"/>
      <c r="V101" s="619"/>
      <c r="W101" s="620"/>
      <c r="X101" s="553"/>
      <c r="Y101" s="553"/>
      <c r="Z101" s="553"/>
      <c r="AA101" s="553"/>
      <c r="AB101" s="553"/>
      <c r="AC101" s="594"/>
    </row>
    <row r="102" spans="2:42" ht="18" customHeight="1" x14ac:dyDescent="0.4">
      <c r="B102" s="632">
        <v>3</v>
      </c>
      <c r="C102" s="608"/>
      <c r="D102" s="608">
        <f>入力フォーム!C132</f>
        <v>0</v>
      </c>
      <c r="E102" s="608"/>
      <c r="F102" s="608"/>
      <c r="G102" s="608"/>
      <c r="H102" s="608"/>
      <c r="I102" s="608"/>
      <c r="J102" s="608"/>
      <c r="K102" s="608"/>
      <c r="L102" s="629">
        <f>入力フォーム!I132</f>
        <v>0</v>
      </c>
      <c r="M102" s="629"/>
      <c r="N102" s="629"/>
      <c r="O102" s="629"/>
      <c r="P102" s="629"/>
      <c r="Q102" s="629"/>
      <c r="R102" s="629"/>
      <c r="S102" s="629"/>
      <c r="T102" s="621">
        <f>入力フォーム!M132</f>
        <v>0</v>
      </c>
      <c r="U102" s="622"/>
      <c r="V102" s="622"/>
      <c r="W102" s="623"/>
      <c r="X102" s="553">
        <f>入力フォーム!O132</f>
        <v>0</v>
      </c>
      <c r="Y102" s="553"/>
      <c r="Z102" s="553"/>
      <c r="AA102" s="553"/>
      <c r="AB102" s="553"/>
      <c r="AC102" s="594"/>
    </row>
    <row r="103" spans="2:42" ht="18" customHeight="1" thickBot="1" x14ac:dyDescent="0.45">
      <c r="B103" s="633"/>
      <c r="C103" s="610"/>
      <c r="D103" s="610">
        <f>入力フォーム!C133</f>
        <v>0</v>
      </c>
      <c r="E103" s="610"/>
      <c r="F103" s="610"/>
      <c r="G103" s="610"/>
      <c r="H103" s="610"/>
      <c r="I103" s="610"/>
      <c r="J103" s="610"/>
      <c r="K103" s="610"/>
      <c r="L103" s="630">
        <f>入力フォーム!I133</f>
        <v>0</v>
      </c>
      <c r="M103" s="630"/>
      <c r="N103" s="630"/>
      <c r="O103" s="630"/>
      <c r="P103" s="630"/>
      <c r="Q103" s="630"/>
      <c r="R103" s="630"/>
      <c r="S103" s="630"/>
      <c r="T103" s="624"/>
      <c r="U103" s="625"/>
      <c r="V103" s="625"/>
      <c r="W103" s="626"/>
      <c r="X103" s="555"/>
      <c r="Y103" s="555"/>
      <c r="Z103" s="555"/>
      <c r="AA103" s="555"/>
      <c r="AB103" s="555"/>
      <c r="AC103" s="597"/>
    </row>
    <row r="104" spans="2:42" ht="18" customHeight="1" x14ac:dyDescent="0.4"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3"/>
      <c r="Y104" s="133"/>
      <c r="Z104" s="133"/>
      <c r="AA104" s="133"/>
      <c r="AB104" s="133"/>
      <c r="AC104" s="133"/>
    </row>
    <row r="105" spans="2:42" ht="18" customHeight="1" x14ac:dyDescent="0.4"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3"/>
      <c r="Y105" s="133"/>
      <c r="Z105" s="133"/>
      <c r="AA105" s="133"/>
      <c r="AB105" s="133"/>
      <c r="AC105" s="133"/>
    </row>
    <row r="106" spans="2:42" ht="18" customHeight="1" x14ac:dyDescent="0.4"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3"/>
      <c r="Y106" s="133"/>
      <c r="Z106" s="133"/>
      <c r="AA106" s="133"/>
      <c r="AB106" s="133"/>
      <c r="AC106" s="133"/>
    </row>
    <row r="107" spans="2:42" ht="18" customHeight="1" x14ac:dyDescent="0.4"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3"/>
      <c r="Y107" s="133"/>
      <c r="Z107" s="133"/>
      <c r="AA107" s="133"/>
      <c r="AB107" s="133"/>
      <c r="AC107" s="133"/>
    </row>
    <row r="108" spans="2:42" ht="18" customHeight="1" x14ac:dyDescent="0.4"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3"/>
      <c r="Y108" s="133"/>
      <c r="Z108" s="133"/>
      <c r="AA108" s="133"/>
      <c r="AB108" s="133"/>
      <c r="AC108" s="133"/>
    </row>
    <row r="109" spans="2:42" ht="18" customHeight="1" x14ac:dyDescent="0.4"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3"/>
      <c r="Y109" s="133"/>
      <c r="Z109" s="133"/>
      <c r="AA109" s="133"/>
      <c r="AB109" s="133"/>
      <c r="AC109" s="133"/>
    </row>
    <row r="110" spans="2:42" ht="18.75" x14ac:dyDescent="0.4">
      <c r="AM110" s="614" t="s">
        <v>206</v>
      </c>
      <c r="AN110" s="614"/>
      <c r="AO110" s="614"/>
      <c r="AP110" s="614"/>
    </row>
    <row r="111" spans="2:42" ht="21" x14ac:dyDescent="0.4">
      <c r="B111" s="640" t="s">
        <v>279</v>
      </c>
      <c r="C111" s="640"/>
      <c r="D111" s="640"/>
      <c r="E111" s="640"/>
      <c r="F111" s="640"/>
      <c r="G111" s="640"/>
      <c r="H111" s="640"/>
      <c r="I111" s="640"/>
      <c r="J111" s="640"/>
      <c r="K111" s="640"/>
      <c r="L111" s="640"/>
      <c r="M111" s="640"/>
      <c r="N111" s="640"/>
      <c r="O111" s="640"/>
      <c r="P111" s="640"/>
      <c r="Q111" s="640"/>
      <c r="R111" s="640"/>
      <c r="S111" s="640"/>
      <c r="T111" s="640"/>
      <c r="U111" s="640"/>
      <c r="V111" s="640"/>
      <c r="W111" s="640"/>
      <c r="X111" s="640"/>
      <c r="Y111" s="640"/>
      <c r="Z111" s="640"/>
      <c r="AA111" s="640"/>
      <c r="AB111" s="640"/>
      <c r="AC111" s="640"/>
      <c r="AD111" s="640"/>
      <c r="AE111" s="640"/>
      <c r="AF111" s="640"/>
      <c r="AG111" s="640"/>
      <c r="AH111" s="640"/>
      <c r="AI111" s="640"/>
      <c r="AJ111" s="640"/>
      <c r="AK111" s="640"/>
      <c r="AL111" s="640"/>
      <c r="AM111" s="640"/>
      <c r="AN111" s="640"/>
      <c r="AO111" s="640"/>
      <c r="AP111" s="640"/>
    </row>
    <row r="112" spans="2:42" ht="21" x14ac:dyDescent="0.4">
      <c r="B112" s="641" t="s">
        <v>327</v>
      </c>
      <c r="C112" s="641"/>
      <c r="D112" s="641"/>
      <c r="E112" s="641"/>
      <c r="F112" s="641"/>
      <c r="G112" s="641"/>
      <c r="H112" s="641"/>
      <c r="I112" s="641"/>
      <c r="J112" s="641"/>
      <c r="K112" s="641"/>
      <c r="L112" s="641"/>
      <c r="M112" s="641"/>
      <c r="N112" s="641"/>
      <c r="O112" s="641"/>
      <c r="P112" s="641"/>
      <c r="Q112" s="641"/>
      <c r="R112" s="641"/>
      <c r="S112" s="641"/>
      <c r="T112" s="641"/>
      <c r="U112" s="641"/>
      <c r="V112" s="641"/>
      <c r="W112" s="641"/>
      <c r="X112" s="641"/>
      <c r="Y112" s="641"/>
      <c r="Z112" s="641"/>
      <c r="AA112" s="641"/>
      <c r="AB112" s="641"/>
      <c r="AC112" s="641"/>
      <c r="AD112" s="641"/>
      <c r="AE112" s="641"/>
      <c r="AF112" s="641"/>
      <c r="AG112" s="641"/>
      <c r="AH112" s="641"/>
      <c r="AI112" s="641"/>
      <c r="AJ112" s="641"/>
      <c r="AK112" s="641"/>
      <c r="AL112" s="641"/>
      <c r="AM112" s="641"/>
      <c r="AN112" s="641"/>
      <c r="AO112" s="641"/>
      <c r="AP112" s="641"/>
    </row>
    <row r="113" spans="2:42" ht="21.75" thickBot="1" x14ac:dyDescent="0.4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AN113" s="9"/>
      <c r="AO113" s="9"/>
      <c r="AP113" s="9"/>
    </row>
    <row r="114" spans="2:42" ht="21.75" thickBot="1" x14ac:dyDescent="0.4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642" t="s">
        <v>201</v>
      </c>
      <c r="Q114" s="643"/>
      <c r="R114" s="643"/>
      <c r="S114" s="643"/>
      <c r="T114" s="643"/>
      <c r="U114" s="643"/>
      <c r="V114" s="644">
        <f>G7</f>
        <v>0</v>
      </c>
      <c r="W114" s="645"/>
      <c r="X114" s="645"/>
      <c r="Y114" s="645"/>
      <c r="Z114" s="645"/>
      <c r="AA114" s="645"/>
      <c r="AB114" s="645"/>
      <c r="AC114" s="645"/>
      <c r="AD114" s="645"/>
      <c r="AE114" s="645"/>
      <c r="AF114" s="645"/>
      <c r="AG114" s="645"/>
      <c r="AH114" s="645"/>
      <c r="AI114" s="645"/>
      <c r="AJ114" s="645"/>
      <c r="AK114" s="645"/>
      <c r="AL114" s="645"/>
      <c r="AM114" s="646"/>
      <c r="AO114" s="9"/>
      <c r="AP114" s="9"/>
    </row>
    <row r="115" spans="2:42" ht="19.5" thickBot="1" x14ac:dyDescent="0.45">
      <c r="B115" s="499" t="s">
        <v>51</v>
      </c>
      <c r="C115" s="499"/>
      <c r="D115" s="499"/>
      <c r="E115" s="499"/>
      <c r="F115" s="499"/>
      <c r="G115" s="499"/>
      <c r="H115" s="499"/>
      <c r="I115" s="3"/>
      <c r="J115" s="3"/>
      <c r="K115" s="2"/>
      <c r="L115" s="1"/>
      <c r="M115" s="1"/>
      <c r="N115" s="1"/>
    </row>
    <row r="116" spans="2:42" ht="18.75" x14ac:dyDescent="0.4">
      <c r="B116" s="648" t="s">
        <v>61</v>
      </c>
      <c r="C116" s="649"/>
      <c r="D116" s="649"/>
      <c r="E116" s="649"/>
      <c r="F116" s="637" t="s">
        <v>57</v>
      </c>
      <c r="G116" s="637"/>
      <c r="H116" s="637"/>
      <c r="I116" s="637"/>
      <c r="J116" s="637" t="s">
        <v>58</v>
      </c>
      <c r="K116" s="637"/>
      <c r="L116" s="637"/>
      <c r="M116" s="637"/>
      <c r="N116" s="637" t="s">
        <v>59</v>
      </c>
      <c r="O116" s="637"/>
      <c r="P116" s="637"/>
      <c r="Q116" s="637"/>
      <c r="R116" s="637" t="s">
        <v>60</v>
      </c>
      <c r="S116" s="637"/>
      <c r="T116" s="637"/>
      <c r="U116" s="637"/>
      <c r="V116" s="730" t="s">
        <v>47</v>
      </c>
      <c r="W116" s="731"/>
      <c r="X116" s="731"/>
      <c r="Y116" s="731"/>
      <c r="Z116" s="731"/>
      <c r="AA116" s="731"/>
      <c r="AB116" s="731"/>
      <c r="AC116" s="731"/>
      <c r="AD116" s="731"/>
      <c r="AE116" s="731"/>
      <c r="AF116" s="731"/>
      <c r="AG116" s="731"/>
      <c r="AH116" s="731"/>
      <c r="AI116" s="731"/>
      <c r="AJ116" s="731"/>
      <c r="AK116" s="731"/>
      <c r="AL116" s="731"/>
      <c r="AM116" s="732"/>
    </row>
    <row r="117" spans="2:42" ht="24" x14ac:dyDescent="0.4">
      <c r="B117" s="650" t="s">
        <v>64</v>
      </c>
      <c r="C117" s="651"/>
      <c r="D117" s="651"/>
      <c r="E117" s="651"/>
      <c r="F117" s="660">
        <f>入力フォーム!E137</f>
        <v>0</v>
      </c>
      <c r="G117" s="660"/>
      <c r="H117" s="661"/>
      <c r="I117" s="85" t="s">
        <v>170</v>
      </c>
      <c r="J117" s="660">
        <f>入力フォーム!E138</f>
        <v>0</v>
      </c>
      <c r="K117" s="660"/>
      <c r="L117" s="661"/>
      <c r="M117" s="85" t="s">
        <v>170</v>
      </c>
      <c r="N117" s="660">
        <f>入力フォーム!E139</f>
        <v>0</v>
      </c>
      <c r="O117" s="660"/>
      <c r="P117" s="661"/>
      <c r="Q117" s="85" t="s">
        <v>170</v>
      </c>
      <c r="R117" s="660">
        <f>入力フォーム!E140</f>
        <v>0</v>
      </c>
      <c r="S117" s="660"/>
      <c r="T117" s="661"/>
      <c r="U117" s="86" t="s">
        <v>170</v>
      </c>
      <c r="V117" s="673">
        <f>F117+J117+N117+R117</f>
        <v>0</v>
      </c>
      <c r="W117" s="674"/>
      <c r="X117" s="674"/>
      <c r="Y117" s="678" t="s">
        <v>310</v>
      </c>
      <c r="Z117" s="678"/>
      <c r="AA117" s="678"/>
      <c r="AB117" s="678"/>
      <c r="AC117" s="678"/>
      <c r="AD117" s="678"/>
      <c r="AE117" s="675">
        <f>V117*3500</f>
        <v>0</v>
      </c>
      <c r="AF117" s="675"/>
      <c r="AG117" s="675"/>
      <c r="AH117" s="675"/>
      <c r="AI117" s="675"/>
      <c r="AJ117" s="675"/>
      <c r="AK117" s="675"/>
      <c r="AL117" s="676" t="s">
        <v>48</v>
      </c>
      <c r="AM117" s="677"/>
    </row>
    <row r="118" spans="2:42" ht="18.75" x14ac:dyDescent="0.4">
      <c r="B118" s="652" t="s">
        <v>62</v>
      </c>
      <c r="C118" s="653"/>
      <c r="D118" s="653"/>
      <c r="E118" s="653"/>
      <c r="F118" s="638" t="s">
        <v>41</v>
      </c>
      <c r="G118" s="638"/>
      <c r="H118" s="638"/>
      <c r="I118" s="638"/>
      <c r="J118" s="638" t="s">
        <v>42</v>
      </c>
      <c r="K118" s="638"/>
      <c r="L118" s="638"/>
      <c r="M118" s="638"/>
      <c r="N118" s="664" t="s">
        <v>45</v>
      </c>
      <c r="O118" s="665"/>
      <c r="P118" s="665"/>
      <c r="Q118" s="666"/>
      <c r="R118" s="664" t="s">
        <v>56</v>
      </c>
      <c r="S118" s="665"/>
      <c r="T118" s="665"/>
      <c r="U118" s="665"/>
      <c r="V118" s="684" t="s">
        <v>47</v>
      </c>
      <c r="W118" s="685"/>
      <c r="X118" s="685"/>
      <c r="Y118" s="685"/>
      <c r="Z118" s="685"/>
      <c r="AA118" s="685"/>
      <c r="AB118" s="685"/>
      <c r="AC118" s="685"/>
      <c r="AD118" s="685"/>
      <c r="AE118" s="685"/>
      <c r="AF118" s="685"/>
      <c r="AG118" s="685"/>
      <c r="AH118" s="685"/>
      <c r="AI118" s="685"/>
      <c r="AJ118" s="685"/>
      <c r="AK118" s="685"/>
      <c r="AL118" s="685"/>
      <c r="AM118" s="686"/>
    </row>
    <row r="119" spans="2:42" ht="24" x14ac:dyDescent="0.4">
      <c r="B119" s="654" t="s">
        <v>64</v>
      </c>
      <c r="C119" s="655"/>
      <c r="D119" s="655"/>
      <c r="E119" s="655"/>
      <c r="F119" s="660">
        <f>入力フォーム!E141</f>
        <v>0</v>
      </c>
      <c r="G119" s="660"/>
      <c r="H119" s="661"/>
      <c r="I119" s="85" t="s">
        <v>170</v>
      </c>
      <c r="J119" s="660">
        <f>入力フォーム!E142</f>
        <v>0</v>
      </c>
      <c r="K119" s="660"/>
      <c r="L119" s="661"/>
      <c r="M119" s="85" t="s">
        <v>170</v>
      </c>
      <c r="N119" s="660">
        <f>入力フォーム!E143</f>
        <v>0</v>
      </c>
      <c r="O119" s="660"/>
      <c r="P119" s="661"/>
      <c r="Q119" s="85" t="s">
        <v>170</v>
      </c>
      <c r="R119" s="660">
        <f>入力フォーム!E144</f>
        <v>0</v>
      </c>
      <c r="S119" s="660"/>
      <c r="T119" s="661"/>
      <c r="U119" s="86" t="s">
        <v>170</v>
      </c>
      <c r="V119" s="673">
        <f>F119+J119+N119+R119</f>
        <v>0</v>
      </c>
      <c r="W119" s="674"/>
      <c r="X119" s="674"/>
      <c r="Y119" s="678" t="s">
        <v>310</v>
      </c>
      <c r="Z119" s="678"/>
      <c r="AA119" s="678"/>
      <c r="AB119" s="678"/>
      <c r="AC119" s="678"/>
      <c r="AD119" s="678"/>
      <c r="AE119" s="675">
        <f>V119*3500</f>
        <v>0</v>
      </c>
      <c r="AF119" s="675"/>
      <c r="AG119" s="675"/>
      <c r="AH119" s="675"/>
      <c r="AI119" s="675"/>
      <c r="AJ119" s="675"/>
      <c r="AK119" s="675"/>
      <c r="AL119" s="676" t="s">
        <v>48</v>
      </c>
      <c r="AM119" s="677"/>
    </row>
    <row r="120" spans="2:42" ht="18.75" x14ac:dyDescent="0.4">
      <c r="B120" s="656" t="s">
        <v>63</v>
      </c>
      <c r="C120" s="657"/>
      <c r="D120" s="657"/>
      <c r="E120" s="657"/>
      <c r="F120" s="638" t="s">
        <v>43</v>
      </c>
      <c r="G120" s="638"/>
      <c r="H120" s="638"/>
      <c r="I120" s="638"/>
      <c r="J120" s="638" t="s">
        <v>44</v>
      </c>
      <c r="K120" s="638"/>
      <c r="L120" s="638"/>
      <c r="M120" s="638"/>
      <c r="N120" s="664" t="s">
        <v>46</v>
      </c>
      <c r="O120" s="665"/>
      <c r="P120" s="665"/>
      <c r="Q120" s="666"/>
      <c r="R120" s="667"/>
      <c r="S120" s="668"/>
      <c r="T120" s="668"/>
      <c r="U120" s="669"/>
      <c r="V120" s="684" t="s">
        <v>47</v>
      </c>
      <c r="W120" s="685"/>
      <c r="X120" s="685"/>
      <c r="Y120" s="685"/>
      <c r="Z120" s="685"/>
      <c r="AA120" s="685"/>
      <c r="AB120" s="685"/>
      <c r="AC120" s="685"/>
      <c r="AD120" s="685"/>
      <c r="AE120" s="685"/>
      <c r="AF120" s="685"/>
      <c r="AG120" s="685"/>
      <c r="AH120" s="685"/>
      <c r="AI120" s="685"/>
      <c r="AJ120" s="685"/>
      <c r="AK120" s="685"/>
      <c r="AL120" s="685"/>
      <c r="AM120" s="686"/>
    </row>
    <row r="121" spans="2:42" ht="24.75" thickBot="1" x14ac:dyDescent="0.45">
      <c r="B121" s="658"/>
      <c r="C121" s="659"/>
      <c r="D121" s="659"/>
      <c r="E121" s="659"/>
      <c r="F121" s="662">
        <f>入力フォーム!E145</f>
        <v>0</v>
      </c>
      <c r="G121" s="662"/>
      <c r="H121" s="663"/>
      <c r="I121" s="87" t="s">
        <v>170</v>
      </c>
      <c r="J121" s="662">
        <f>入力フォーム!E146</f>
        <v>0</v>
      </c>
      <c r="K121" s="662"/>
      <c r="L121" s="663"/>
      <c r="M121" s="87" t="s">
        <v>170</v>
      </c>
      <c r="N121" s="662">
        <f>入力フォーム!E147</f>
        <v>0</v>
      </c>
      <c r="O121" s="662"/>
      <c r="P121" s="663"/>
      <c r="Q121" s="87" t="s">
        <v>170</v>
      </c>
      <c r="R121" s="670"/>
      <c r="S121" s="671"/>
      <c r="T121" s="671"/>
      <c r="U121" s="672"/>
      <c r="V121" s="692">
        <f>F121+J121+N121</f>
        <v>0</v>
      </c>
      <c r="W121" s="693"/>
      <c r="X121" s="693"/>
      <c r="Y121" s="694" t="s">
        <v>311</v>
      </c>
      <c r="Z121" s="694"/>
      <c r="AA121" s="694"/>
      <c r="AB121" s="694"/>
      <c r="AC121" s="694"/>
      <c r="AD121" s="694"/>
      <c r="AE121" s="695">
        <f>V121*4500</f>
        <v>0</v>
      </c>
      <c r="AF121" s="695"/>
      <c r="AG121" s="695"/>
      <c r="AH121" s="695"/>
      <c r="AI121" s="695"/>
      <c r="AJ121" s="695"/>
      <c r="AK121" s="695"/>
      <c r="AL121" s="696" t="s">
        <v>48</v>
      </c>
      <c r="AM121" s="697"/>
    </row>
    <row r="122" spans="2:42" ht="24.75" thickBot="1" x14ac:dyDescent="0.45">
      <c r="B122" s="1"/>
      <c r="V122" s="688" t="s">
        <v>49</v>
      </c>
      <c r="W122" s="689"/>
      <c r="X122" s="689"/>
      <c r="Y122" s="689"/>
      <c r="Z122" s="689"/>
      <c r="AA122" s="689"/>
      <c r="AB122" s="689"/>
      <c r="AC122" s="689"/>
      <c r="AD122" s="689"/>
      <c r="AE122" s="687">
        <f>SUM(AE117,AE119,AE121)</f>
        <v>0</v>
      </c>
      <c r="AF122" s="687"/>
      <c r="AG122" s="687"/>
      <c r="AH122" s="687"/>
      <c r="AI122" s="687"/>
      <c r="AJ122" s="687"/>
      <c r="AK122" s="687"/>
      <c r="AL122" s="690" t="s">
        <v>48</v>
      </c>
      <c r="AM122" s="691"/>
    </row>
    <row r="123" spans="2:42" ht="15.95" customHeight="1" x14ac:dyDescent="0.4">
      <c r="B123" s="723" t="s">
        <v>50</v>
      </c>
      <c r="C123" s="723"/>
      <c r="D123" s="723"/>
      <c r="E123" s="723"/>
      <c r="F123" s="723"/>
      <c r="G123" s="723"/>
      <c r="H123" s="723"/>
      <c r="I123" s="723"/>
      <c r="J123" s="723"/>
      <c r="K123" s="723"/>
      <c r="L123" s="723"/>
      <c r="M123" s="723"/>
      <c r="N123" s="723"/>
      <c r="O123" s="723"/>
      <c r="P123" s="723"/>
      <c r="Q123" s="723"/>
      <c r="R123" s="723"/>
      <c r="S123" s="723"/>
      <c r="T123" s="723"/>
      <c r="U123" s="723"/>
      <c r="V123" s="723"/>
      <c r="W123" s="723"/>
      <c r="X123" s="723"/>
      <c r="Y123" s="723"/>
      <c r="Z123" s="723"/>
      <c r="AA123" s="723"/>
      <c r="AB123" s="723"/>
      <c r="AC123" s="723"/>
      <c r="AD123" s="723"/>
      <c r="AE123" s="723"/>
      <c r="AF123" s="723"/>
    </row>
    <row r="124" spans="2:42" ht="15.95" customHeight="1" x14ac:dyDescent="0.4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2:42" ht="19.5" thickBot="1" x14ac:dyDescent="0.45">
      <c r="B125" s="499" t="s">
        <v>55</v>
      </c>
      <c r="C125" s="499"/>
      <c r="D125" s="499"/>
      <c r="E125" s="499"/>
      <c r="F125" s="499"/>
      <c r="G125" s="499"/>
      <c r="H125" s="499"/>
      <c r="I125" s="499"/>
      <c r="J125" s="499"/>
      <c r="K125" s="499"/>
      <c r="L125" s="499"/>
      <c r="M125" s="499"/>
    </row>
    <row r="126" spans="2:42" ht="18.75" x14ac:dyDescent="0.4">
      <c r="J126" s="708" t="s">
        <v>64</v>
      </c>
      <c r="K126" s="637"/>
      <c r="L126" s="637"/>
      <c r="M126" s="637"/>
      <c r="N126" s="637" t="s">
        <v>41</v>
      </c>
      <c r="O126" s="637"/>
      <c r="P126" s="637"/>
      <c r="Q126" s="637"/>
      <c r="R126" s="637" t="s">
        <v>42</v>
      </c>
      <c r="S126" s="637"/>
      <c r="T126" s="637"/>
      <c r="U126" s="637"/>
      <c r="V126" s="679" t="s">
        <v>47</v>
      </c>
      <c r="W126" s="680"/>
      <c r="X126" s="680"/>
      <c r="Y126" s="680"/>
      <c r="Z126" s="680"/>
      <c r="AA126" s="680"/>
      <c r="AB126" s="680"/>
      <c r="AC126" s="680"/>
      <c r="AD126" s="680"/>
      <c r="AE126" s="680"/>
      <c r="AF126" s="680"/>
      <c r="AG126" s="680"/>
      <c r="AH126" s="680"/>
      <c r="AI126" s="680"/>
      <c r="AJ126" s="680"/>
      <c r="AK126" s="680"/>
      <c r="AL126" s="680"/>
      <c r="AM126" s="681"/>
    </row>
    <row r="127" spans="2:42" ht="24" x14ac:dyDescent="0.4">
      <c r="J127" s="727"/>
      <c r="K127" s="638"/>
      <c r="L127" s="638"/>
      <c r="M127" s="638"/>
      <c r="N127" s="660">
        <f>入力フォーム!E151</f>
        <v>0</v>
      </c>
      <c r="O127" s="660"/>
      <c r="P127" s="661"/>
      <c r="Q127" s="85" t="s">
        <v>170</v>
      </c>
      <c r="R127" s="660">
        <f>入力フォーム!E152</f>
        <v>0</v>
      </c>
      <c r="S127" s="660"/>
      <c r="T127" s="661"/>
      <c r="U127" s="85" t="s">
        <v>170</v>
      </c>
      <c r="V127" s="682">
        <f>N127+R127</f>
        <v>0</v>
      </c>
      <c r="W127" s="683"/>
      <c r="X127" s="683"/>
      <c r="Y127" s="698" t="s">
        <v>52</v>
      </c>
      <c r="Z127" s="698"/>
      <c r="AA127" s="698"/>
      <c r="AB127" s="698"/>
      <c r="AC127" s="698"/>
      <c r="AD127" s="698"/>
      <c r="AE127" s="699">
        <f>V127*2000</f>
        <v>0</v>
      </c>
      <c r="AF127" s="699"/>
      <c r="AG127" s="699"/>
      <c r="AH127" s="699"/>
      <c r="AI127" s="699"/>
      <c r="AJ127" s="699"/>
      <c r="AK127" s="699"/>
      <c r="AL127" s="700" t="s">
        <v>48</v>
      </c>
      <c r="AM127" s="701"/>
    </row>
    <row r="128" spans="2:42" ht="18.75" x14ac:dyDescent="0.4">
      <c r="J128" s="727" t="s">
        <v>63</v>
      </c>
      <c r="K128" s="638"/>
      <c r="L128" s="638"/>
      <c r="M128" s="638"/>
      <c r="N128" s="638" t="s">
        <v>43</v>
      </c>
      <c r="O128" s="638"/>
      <c r="P128" s="638"/>
      <c r="Q128" s="638"/>
      <c r="R128" s="638" t="s">
        <v>44</v>
      </c>
      <c r="S128" s="638"/>
      <c r="T128" s="638"/>
      <c r="U128" s="638"/>
      <c r="V128" s="702" t="s">
        <v>47</v>
      </c>
      <c r="W128" s="703"/>
      <c r="X128" s="703"/>
      <c r="Y128" s="703"/>
      <c r="Z128" s="703"/>
      <c r="AA128" s="703"/>
      <c r="AB128" s="703"/>
      <c r="AC128" s="703"/>
      <c r="AD128" s="703"/>
      <c r="AE128" s="703"/>
      <c r="AF128" s="703"/>
      <c r="AG128" s="703"/>
      <c r="AH128" s="703"/>
      <c r="AI128" s="703"/>
      <c r="AJ128" s="703"/>
      <c r="AK128" s="703"/>
      <c r="AL128" s="703"/>
      <c r="AM128" s="704"/>
    </row>
    <row r="129" spans="2:39" ht="24.75" thickBot="1" x14ac:dyDescent="0.45">
      <c r="J129" s="728"/>
      <c r="K129" s="729"/>
      <c r="L129" s="729"/>
      <c r="M129" s="729"/>
      <c r="N129" s="662">
        <f>入力フォーム!E153</f>
        <v>0</v>
      </c>
      <c r="O129" s="662"/>
      <c r="P129" s="663"/>
      <c r="Q129" s="87" t="s">
        <v>170</v>
      </c>
      <c r="R129" s="662">
        <f>入力フォーム!E154</f>
        <v>0</v>
      </c>
      <c r="S129" s="662"/>
      <c r="T129" s="663"/>
      <c r="U129" s="87" t="s">
        <v>170</v>
      </c>
      <c r="V129" s="705">
        <f>N129+R129</f>
        <v>0</v>
      </c>
      <c r="W129" s="706"/>
      <c r="X129" s="706"/>
      <c r="Y129" s="707" t="s">
        <v>53</v>
      </c>
      <c r="Z129" s="707"/>
      <c r="AA129" s="707"/>
      <c r="AB129" s="707"/>
      <c r="AC129" s="707"/>
      <c r="AD129" s="707"/>
      <c r="AE129" s="726">
        <f>V129*3000</f>
        <v>0</v>
      </c>
      <c r="AF129" s="726"/>
      <c r="AG129" s="726"/>
      <c r="AH129" s="726"/>
      <c r="AI129" s="726"/>
      <c r="AJ129" s="726"/>
      <c r="AK129" s="726"/>
      <c r="AL129" s="690" t="s">
        <v>48</v>
      </c>
      <c r="AM129" s="691"/>
    </row>
    <row r="130" spans="2:39" ht="24.75" thickBot="1" x14ac:dyDescent="0.45">
      <c r="V130" s="724" t="s">
        <v>49</v>
      </c>
      <c r="W130" s="725"/>
      <c r="X130" s="725"/>
      <c r="Y130" s="725"/>
      <c r="Z130" s="725"/>
      <c r="AA130" s="725"/>
      <c r="AB130" s="725"/>
      <c r="AC130" s="725"/>
      <c r="AD130" s="725"/>
      <c r="AE130" s="687">
        <f>SUM(AE129,AE127)</f>
        <v>0</v>
      </c>
      <c r="AF130" s="687"/>
      <c r="AG130" s="687"/>
      <c r="AH130" s="687"/>
      <c r="AI130" s="687"/>
      <c r="AJ130" s="687"/>
      <c r="AK130" s="687"/>
      <c r="AL130" s="690" t="s">
        <v>48</v>
      </c>
      <c r="AM130" s="691"/>
    </row>
    <row r="131" spans="2:39" ht="24" x14ac:dyDescent="0.4"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88"/>
      <c r="AF131" s="88"/>
      <c r="AG131" s="88"/>
      <c r="AH131" s="88"/>
      <c r="AI131" s="88"/>
      <c r="AJ131" s="88"/>
      <c r="AK131" s="88"/>
      <c r="AL131" s="89"/>
      <c r="AM131" s="89"/>
    </row>
    <row r="132" spans="2:39" ht="19.5" thickBot="1" x14ac:dyDescent="0.45">
      <c r="B132" s="138" t="s">
        <v>317</v>
      </c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</row>
    <row r="133" spans="2:39" ht="18.75" x14ac:dyDescent="0.4">
      <c r="N133" s="708" t="s">
        <v>313</v>
      </c>
      <c r="O133" s="637"/>
      <c r="P133" s="637"/>
      <c r="Q133" s="637"/>
      <c r="R133" s="637" t="s">
        <v>314</v>
      </c>
      <c r="S133" s="637"/>
      <c r="T133" s="637"/>
      <c r="U133" s="637"/>
      <c r="V133" s="679" t="s">
        <v>49</v>
      </c>
      <c r="W133" s="680"/>
      <c r="X133" s="680"/>
      <c r="Y133" s="680"/>
      <c r="Z133" s="680"/>
      <c r="AA133" s="680"/>
      <c r="AB133" s="680"/>
      <c r="AC133" s="680"/>
      <c r="AD133" s="680"/>
      <c r="AE133" s="680"/>
      <c r="AF133" s="680"/>
      <c r="AG133" s="680"/>
      <c r="AH133" s="680"/>
      <c r="AI133" s="680"/>
      <c r="AJ133" s="680"/>
      <c r="AK133" s="680"/>
      <c r="AL133" s="680"/>
      <c r="AM133" s="681"/>
    </row>
    <row r="134" spans="2:39" ht="24.75" thickBot="1" x14ac:dyDescent="0.45">
      <c r="N134" s="709">
        <f>入力フォーム!C173</f>
        <v>0</v>
      </c>
      <c r="O134" s="662"/>
      <c r="P134" s="663"/>
      <c r="Q134" s="87" t="s">
        <v>315</v>
      </c>
      <c r="R134" s="662">
        <f>入力フォーム!H173</f>
        <v>0</v>
      </c>
      <c r="S134" s="662"/>
      <c r="T134" s="663"/>
      <c r="U134" s="87" t="s">
        <v>315</v>
      </c>
      <c r="V134" s="705">
        <f>N134+R134</f>
        <v>0</v>
      </c>
      <c r="W134" s="706"/>
      <c r="X134" s="706"/>
      <c r="Y134" s="707" t="s">
        <v>316</v>
      </c>
      <c r="Z134" s="707"/>
      <c r="AA134" s="707"/>
      <c r="AB134" s="707"/>
      <c r="AC134" s="707"/>
      <c r="AD134" s="707"/>
      <c r="AE134" s="687">
        <f>V134*3500</f>
        <v>0</v>
      </c>
      <c r="AF134" s="687"/>
      <c r="AG134" s="687"/>
      <c r="AH134" s="687"/>
      <c r="AI134" s="687"/>
      <c r="AJ134" s="687"/>
      <c r="AK134" s="687"/>
      <c r="AL134" s="690" t="s">
        <v>48</v>
      </c>
      <c r="AM134" s="691"/>
    </row>
    <row r="135" spans="2:39" ht="24.75" thickBot="1" x14ac:dyDescent="0.45">
      <c r="V135" s="4"/>
      <c r="W135" s="4"/>
      <c r="X135" s="4"/>
      <c r="Y135" s="4"/>
      <c r="Z135" s="4"/>
      <c r="AA135" s="4"/>
      <c r="AB135" s="4"/>
      <c r="AC135" s="4"/>
      <c r="AD135" s="4"/>
      <c r="AE135" s="88"/>
      <c r="AF135" s="88"/>
      <c r="AG135" s="88"/>
      <c r="AH135" s="88"/>
      <c r="AI135" s="88"/>
      <c r="AJ135" s="88"/>
      <c r="AK135" s="88"/>
      <c r="AL135" s="89"/>
      <c r="AM135" s="89"/>
    </row>
    <row r="136" spans="2:39" ht="24.75" thickBot="1" x14ac:dyDescent="0.45">
      <c r="V136" s="520" t="s">
        <v>205</v>
      </c>
      <c r="W136" s="521"/>
      <c r="X136" s="521"/>
      <c r="Y136" s="521"/>
      <c r="Z136" s="521"/>
      <c r="AA136" s="521"/>
      <c r="AB136" s="521"/>
      <c r="AC136" s="521"/>
      <c r="AD136" s="521"/>
      <c r="AE136" s="722">
        <f>SUM(AE122,AE130,AE134)</f>
        <v>0</v>
      </c>
      <c r="AF136" s="722"/>
      <c r="AG136" s="722"/>
      <c r="AH136" s="722"/>
      <c r="AI136" s="722"/>
      <c r="AJ136" s="722"/>
      <c r="AK136" s="722"/>
      <c r="AL136" s="710" t="s">
        <v>48</v>
      </c>
      <c r="AM136" s="711"/>
    </row>
    <row r="137" spans="2:39" ht="24" x14ac:dyDescent="0.4">
      <c r="V137" s="4"/>
      <c r="W137" s="4"/>
      <c r="X137" s="4"/>
      <c r="Y137" s="4"/>
      <c r="Z137" s="4"/>
      <c r="AA137" s="4"/>
      <c r="AB137" s="4"/>
      <c r="AC137" s="4"/>
      <c r="AD137" s="4"/>
      <c r="AE137" s="88"/>
      <c r="AF137" s="88"/>
      <c r="AG137" s="88"/>
      <c r="AH137" s="88"/>
      <c r="AI137" s="88"/>
      <c r="AJ137" s="88"/>
      <c r="AK137" s="88"/>
      <c r="AL137" s="89"/>
      <c r="AM137" s="89"/>
    </row>
    <row r="138" spans="2:39" ht="15.95" customHeight="1" thickBot="1" x14ac:dyDescent="0.45">
      <c r="B138" s="721" t="s">
        <v>262</v>
      </c>
      <c r="C138" s="721"/>
      <c r="D138" s="721"/>
      <c r="E138" s="721"/>
      <c r="F138" s="721"/>
      <c r="G138" s="721"/>
      <c r="H138" s="721"/>
      <c r="I138" s="2"/>
      <c r="J138" s="2"/>
      <c r="K138" s="2"/>
      <c r="L138" s="2"/>
    </row>
    <row r="139" spans="2:39" ht="15.95" customHeight="1" x14ac:dyDescent="0.4">
      <c r="B139" s="531" t="s">
        <v>281</v>
      </c>
      <c r="C139" s="532"/>
      <c r="D139" s="532"/>
      <c r="E139" s="533"/>
      <c r="F139" s="719" t="s">
        <v>274</v>
      </c>
      <c r="G139" s="719"/>
      <c r="H139" s="719"/>
      <c r="I139" s="719"/>
      <c r="J139" s="719"/>
      <c r="K139" s="719"/>
      <c r="L139" s="719"/>
      <c r="M139" s="719"/>
      <c r="N139" s="719"/>
      <c r="O139" s="719"/>
      <c r="P139" s="508">
        <f>入力フォーム!K159</f>
        <v>0</v>
      </c>
      <c r="Q139" s="508"/>
      <c r="R139" s="508"/>
      <c r="S139" s="509"/>
      <c r="T139" s="713" t="s">
        <v>54</v>
      </c>
      <c r="U139" s="714"/>
    </row>
    <row r="140" spans="2:39" ht="18.75" x14ac:dyDescent="0.4">
      <c r="B140" s="534"/>
      <c r="C140" s="535"/>
      <c r="D140" s="535"/>
      <c r="E140" s="536"/>
      <c r="F140" s="720"/>
      <c r="G140" s="720"/>
      <c r="H140" s="720"/>
      <c r="I140" s="720"/>
      <c r="J140" s="720"/>
      <c r="K140" s="720"/>
      <c r="L140" s="720"/>
      <c r="M140" s="720"/>
      <c r="N140" s="720"/>
      <c r="O140" s="720"/>
      <c r="P140" s="717"/>
      <c r="Q140" s="717"/>
      <c r="R140" s="717"/>
      <c r="S140" s="718"/>
      <c r="T140" s="715"/>
      <c r="U140" s="716"/>
    </row>
    <row r="141" spans="2:39" ht="18.75" x14ac:dyDescent="0.4">
      <c r="B141" s="534"/>
      <c r="C141" s="535"/>
      <c r="D141" s="535"/>
      <c r="E141" s="536"/>
      <c r="F141" s="523" t="s">
        <v>275</v>
      </c>
      <c r="G141" s="523"/>
      <c r="H141" s="523"/>
      <c r="I141" s="523"/>
      <c r="J141" s="523"/>
      <c r="K141" s="523"/>
      <c r="L141" s="523"/>
      <c r="M141" s="523"/>
      <c r="N141" s="523"/>
      <c r="O141" s="523"/>
      <c r="P141" s="525">
        <f>入力フォーム!K160</f>
        <v>0</v>
      </c>
      <c r="Q141" s="525"/>
      <c r="R141" s="525"/>
      <c r="S141" s="526"/>
      <c r="T141" s="527" t="s">
        <v>54</v>
      </c>
      <c r="U141" s="528"/>
    </row>
    <row r="142" spans="2:39" ht="18.75" customHeight="1" thickBot="1" x14ac:dyDescent="0.45">
      <c r="B142" s="537"/>
      <c r="C142" s="538"/>
      <c r="D142" s="538"/>
      <c r="E142" s="539"/>
      <c r="F142" s="524"/>
      <c r="G142" s="524"/>
      <c r="H142" s="524"/>
      <c r="I142" s="524"/>
      <c r="J142" s="524"/>
      <c r="K142" s="524"/>
      <c r="L142" s="524"/>
      <c r="M142" s="524"/>
      <c r="N142" s="524"/>
      <c r="O142" s="524"/>
      <c r="P142" s="510"/>
      <c r="Q142" s="510"/>
      <c r="R142" s="510"/>
      <c r="S142" s="511"/>
      <c r="T142" s="529"/>
      <c r="U142" s="530"/>
    </row>
    <row r="143" spans="2:39" ht="32.450000000000003" customHeight="1" thickBot="1" x14ac:dyDescent="0.25">
      <c r="B143" s="522" t="s">
        <v>68</v>
      </c>
      <c r="C143" s="522"/>
      <c r="D143" s="522"/>
      <c r="E143" s="522"/>
      <c r="F143" s="522"/>
      <c r="G143" s="522"/>
      <c r="H143" s="522"/>
      <c r="I143" s="522"/>
      <c r="J143" s="522"/>
      <c r="K143" s="522"/>
      <c r="L143" s="522"/>
    </row>
    <row r="144" spans="2:39" ht="15.95" customHeight="1" x14ac:dyDescent="0.4">
      <c r="B144" s="516" t="s">
        <v>193</v>
      </c>
      <c r="C144" s="517"/>
      <c r="D144" s="517"/>
      <c r="E144" s="517"/>
      <c r="F144" s="517"/>
      <c r="G144" s="517"/>
      <c r="H144" s="517"/>
      <c r="I144" s="517"/>
      <c r="J144" s="517"/>
      <c r="K144" s="517"/>
      <c r="L144" s="517"/>
      <c r="M144" s="517"/>
      <c r="N144" s="517"/>
      <c r="O144" s="517"/>
      <c r="P144" s="508">
        <f>入力フォーム!H166</f>
        <v>0</v>
      </c>
      <c r="Q144" s="508"/>
      <c r="R144" s="508"/>
      <c r="S144" s="509"/>
      <c r="T144" s="512" t="s">
        <v>67</v>
      </c>
      <c r="U144" s="513"/>
    </row>
    <row r="145" spans="2:42" ht="16.149999999999999" customHeight="1" thickBot="1" x14ac:dyDescent="0.45">
      <c r="B145" s="518"/>
      <c r="C145" s="519"/>
      <c r="D145" s="519"/>
      <c r="E145" s="519"/>
      <c r="F145" s="519"/>
      <c r="G145" s="519"/>
      <c r="H145" s="519"/>
      <c r="I145" s="519"/>
      <c r="J145" s="519"/>
      <c r="K145" s="519"/>
      <c r="L145" s="519"/>
      <c r="M145" s="519"/>
      <c r="N145" s="519"/>
      <c r="O145" s="519"/>
      <c r="P145" s="510"/>
      <c r="Q145" s="510"/>
      <c r="R145" s="510"/>
      <c r="S145" s="511"/>
      <c r="T145" s="514"/>
      <c r="U145" s="515"/>
    </row>
    <row r="147" spans="2:42" ht="19.5" thickBot="1" x14ac:dyDescent="0.45">
      <c r="B147" s="499" t="s">
        <v>69</v>
      </c>
      <c r="C147" s="499"/>
      <c r="D147" s="499"/>
      <c r="E147" s="499"/>
      <c r="F147" s="499"/>
      <c r="G147" s="499"/>
      <c r="H147" s="499"/>
      <c r="I147" s="499"/>
      <c r="J147" s="499"/>
      <c r="K147" s="90"/>
      <c r="L147" s="90"/>
      <c r="M147" s="90"/>
    </row>
    <row r="148" spans="2:42" ht="25.5" customHeight="1" x14ac:dyDescent="0.4">
      <c r="B148" s="500" t="s">
        <v>75</v>
      </c>
      <c r="C148" s="501"/>
      <c r="D148" s="501"/>
      <c r="E148" s="501"/>
      <c r="F148" s="501"/>
      <c r="G148" s="501"/>
      <c r="H148" s="501"/>
      <c r="I148" s="501"/>
      <c r="J148" s="504">
        <f>入力フォーム!H169</f>
        <v>0</v>
      </c>
      <c r="K148" s="504"/>
      <c r="L148" s="504"/>
      <c r="M148" s="504"/>
      <c r="N148" s="504"/>
      <c r="O148" s="504"/>
      <c r="P148" s="504"/>
      <c r="Q148" s="504"/>
      <c r="R148" s="504"/>
      <c r="S148" s="504"/>
      <c r="T148" s="504"/>
      <c r="U148" s="504"/>
      <c r="V148" s="504"/>
      <c r="W148" s="504"/>
      <c r="X148" s="504"/>
      <c r="Y148" s="505"/>
    </row>
    <row r="149" spans="2:42" ht="24" customHeight="1" thickBot="1" x14ac:dyDescent="0.45">
      <c r="B149" s="502" t="s">
        <v>76</v>
      </c>
      <c r="C149" s="503"/>
      <c r="D149" s="503"/>
      <c r="E149" s="503"/>
      <c r="F149" s="503"/>
      <c r="G149" s="503"/>
      <c r="H149" s="503"/>
      <c r="I149" s="503"/>
      <c r="J149" s="506">
        <f>入力フォーム!H170</f>
        <v>0</v>
      </c>
      <c r="K149" s="506"/>
      <c r="L149" s="506"/>
      <c r="M149" s="506"/>
      <c r="N149" s="506"/>
      <c r="O149" s="506"/>
      <c r="P149" s="506"/>
      <c r="Q149" s="506"/>
      <c r="R149" s="506"/>
      <c r="S149" s="506"/>
      <c r="T149" s="506"/>
      <c r="U149" s="506"/>
      <c r="V149" s="506"/>
      <c r="W149" s="506"/>
      <c r="X149" s="506"/>
      <c r="Y149" s="507"/>
    </row>
    <row r="151" spans="2:42" ht="19.5" thickBot="1" x14ac:dyDescent="0.45">
      <c r="B151" s="499" t="s">
        <v>283</v>
      </c>
      <c r="C151" s="499"/>
      <c r="D151" s="499"/>
      <c r="E151" s="499"/>
      <c r="F151" s="499"/>
      <c r="G151" s="499"/>
      <c r="H151" s="499"/>
      <c r="I151" s="499"/>
      <c r="J151" s="499"/>
      <c r="K151" s="90"/>
      <c r="L151" s="90"/>
      <c r="M151" s="90"/>
    </row>
    <row r="152" spans="2:42" ht="39.75" customHeight="1" thickBot="1" x14ac:dyDescent="0.45">
      <c r="B152" s="752">
        <f>入力フォーム!B176</f>
        <v>0</v>
      </c>
      <c r="C152" s="753"/>
      <c r="D152" s="753"/>
      <c r="E152" s="753"/>
      <c r="F152" s="753"/>
      <c r="G152" s="753"/>
      <c r="H152" s="753"/>
      <c r="I152" s="753"/>
      <c r="J152" s="753"/>
      <c r="K152" s="753"/>
      <c r="L152" s="753"/>
      <c r="M152" s="753"/>
      <c r="N152" s="753"/>
      <c r="O152" s="753"/>
      <c r="P152" s="753"/>
      <c r="Q152" s="753"/>
      <c r="R152" s="753"/>
      <c r="S152" s="753"/>
      <c r="T152" s="753"/>
      <c r="U152" s="753"/>
      <c r="V152" s="753"/>
      <c r="W152" s="753"/>
      <c r="X152" s="753"/>
      <c r="Y152" s="753"/>
      <c r="Z152" s="753"/>
      <c r="AA152" s="753"/>
      <c r="AB152" s="753"/>
      <c r="AC152" s="753"/>
      <c r="AD152" s="753"/>
      <c r="AE152" s="753"/>
      <c r="AF152" s="753"/>
      <c r="AG152" s="753"/>
      <c r="AH152" s="753"/>
      <c r="AI152" s="753"/>
      <c r="AJ152" s="753"/>
      <c r="AK152" s="753"/>
      <c r="AL152" s="753"/>
      <c r="AM152" s="754"/>
    </row>
    <row r="154" spans="2:42" ht="18.75" x14ac:dyDescent="0.4">
      <c r="AM154" s="614" t="s">
        <v>207</v>
      </c>
      <c r="AN154" s="614"/>
      <c r="AO154" s="614"/>
      <c r="AP154" s="614"/>
    </row>
    <row r="155" spans="2:42" ht="21" x14ac:dyDescent="0.4">
      <c r="B155" s="640" t="s">
        <v>279</v>
      </c>
      <c r="C155" s="640"/>
      <c r="D155" s="640"/>
      <c r="E155" s="640"/>
      <c r="F155" s="640"/>
      <c r="G155" s="640"/>
      <c r="H155" s="640"/>
      <c r="I155" s="640"/>
      <c r="J155" s="640"/>
      <c r="K155" s="640"/>
      <c r="L155" s="640"/>
      <c r="M155" s="640"/>
      <c r="N155" s="640"/>
      <c r="O155" s="640"/>
      <c r="P155" s="640"/>
      <c r="Q155" s="640"/>
      <c r="R155" s="640"/>
      <c r="S155" s="640"/>
      <c r="T155" s="640"/>
      <c r="U155" s="640"/>
      <c r="V155" s="640"/>
      <c r="W155" s="640"/>
      <c r="X155" s="640"/>
      <c r="Y155" s="640"/>
      <c r="Z155" s="640"/>
      <c r="AA155" s="640"/>
      <c r="AB155" s="640"/>
      <c r="AC155" s="640"/>
      <c r="AD155" s="640"/>
      <c r="AE155" s="640"/>
      <c r="AF155" s="640"/>
      <c r="AG155" s="640"/>
      <c r="AH155" s="640"/>
      <c r="AI155" s="640"/>
      <c r="AJ155" s="640"/>
      <c r="AK155" s="640"/>
      <c r="AL155" s="640"/>
      <c r="AM155" s="640"/>
      <c r="AN155" s="640"/>
      <c r="AO155" s="640"/>
      <c r="AP155" s="640"/>
    </row>
    <row r="156" spans="2:42" ht="21" x14ac:dyDescent="0.4">
      <c r="B156" s="641" t="s">
        <v>208</v>
      </c>
      <c r="C156" s="641"/>
      <c r="D156" s="641"/>
      <c r="E156" s="641"/>
      <c r="F156" s="641"/>
      <c r="G156" s="641"/>
      <c r="H156" s="641"/>
      <c r="I156" s="641"/>
      <c r="J156" s="641"/>
      <c r="K156" s="641"/>
      <c r="L156" s="641"/>
      <c r="M156" s="641"/>
      <c r="N156" s="641"/>
      <c r="O156" s="641"/>
      <c r="P156" s="641"/>
      <c r="Q156" s="641"/>
      <c r="R156" s="641"/>
      <c r="S156" s="641"/>
      <c r="T156" s="641"/>
      <c r="U156" s="641"/>
      <c r="V156" s="641"/>
      <c r="W156" s="641"/>
      <c r="X156" s="641"/>
      <c r="Y156" s="641"/>
      <c r="Z156" s="641"/>
      <c r="AA156" s="641"/>
      <c r="AB156" s="641"/>
      <c r="AC156" s="641"/>
      <c r="AD156" s="641"/>
      <c r="AE156" s="641"/>
      <c r="AF156" s="641"/>
      <c r="AG156" s="641"/>
      <c r="AH156" s="641"/>
      <c r="AI156" s="641"/>
      <c r="AJ156" s="641"/>
      <c r="AK156" s="641"/>
      <c r="AL156" s="641"/>
      <c r="AM156" s="641"/>
      <c r="AN156" s="641"/>
      <c r="AO156" s="641"/>
      <c r="AP156" s="641"/>
    </row>
    <row r="157" spans="2:42" ht="15.95" customHeight="1" thickBot="1" x14ac:dyDescent="0.4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AN157" s="9"/>
      <c r="AO157" s="9"/>
      <c r="AP157" s="9"/>
    </row>
    <row r="158" spans="2:42" ht="21.75" thickBot="1" x14ac:dyDescent="0.4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642" t="s">
        <v>201</v>
      </c>
      <c r="Q158" s="643"/>
      <c r="R158" s="643"/>
      <c r="S158" s="643"/>
      <c r="T158" s="643"/>
      <c r="U158" s="643"/>
      <c r="V158" s="644">
        <f>G7</f>
        <v>0</v>
      </c>
      <c r="W158" s="645"/>
      <c r="X158" s="645"/>
      <c r="Y158" s="645"/>
      <c r="Z158" s="645"/>
      <c r="AA158" s="645"/>
      <c r="AB158" s="645"/>
      <c r="AC158" s="645"/>
      <c r="AD158" s="645"/>
      <c r="AE158" s="645"/>
      <c r="AF158" s="645"/>
      <c r="AG158" s="645"/>
      <c r="AH158" s="645"/>
      <c r="AI158" s="645"/>
      <c r="AJ158" s="645"/>
      <c r="AK158" s="645"/>
      <c r="AL158" s="645"/>
      <c r="AM158" s="646"/>
      <c r="AO158" s="9"/>
      <c r="AP158" s="9"/>
    </row>
    <row r="160" spans="2:42" ht="15.95" customHeight="1" x14ac:dyDescent="0.4">
      <c r="C160" s="747" t="s">
        <v>263</v>
      </c>
      <c r="D160" s="747"/>
      <c r="E160" s="747"/>
      <c r="F160" s="747"/>
      <c r="G160" s="747"/>
      <c r="H160" s="747"/>
      <c r="I160" s="747"/>
      <c r="J160" s="747"/>
      <c r="K160" s="747"/>
      <c r="L160" s="747"/>
      <c r="M160" s="747"/>
      <c r="N160" s="747"/>
      <c r="O160" s="747"/>
      <c r="P160" s="747"/>
      <c r="Q160" s="747"/>
      <c r="R160" s="747"/>
      <c r="S160" s="747"/>
      <c r="T160" s="747"/>
      <c r="U160" s="747"/>
      <c r="V160" s="747"/>
      <c r="W160" s="747"/>
      <c r="X160" s="747"/>
      <c r="Y160" s="747"/>
      <c r="Z160" s="747"/>
    </row>
    <row r="161" spans="3:41" ht="15.95" customHeight="1" thickBot="1" x14ac:dyDescent="0.45">
      <c r="C161" s="746" t="s">
        <v>264</v>
      </c>
      <c r="D161" s="746"/>
      <c r="E161" s="746"/>
      <c r="F161" s="746"/>
      <c r="G161" s="746"/>
      <c r="H161" s="746"/>
      <c r="I161" s="746"/>
      <c r="J161" s="746"/>
      <c r="K161" s="746"/>
      <c r="L161" s="746"/>
      <c r="M161" s="746"/>
      <c r="N161" s="746"/>
      <c r="O161" s="746"/>
      <c r="P161" s="746"/>
      <c r="Q161" s="746"/>
      <c r="R161" s="746"/>
      <c r="S161" s="746"/>
      <c r="T161" s="746"/>
      <c r="U161" s="746"/>
    </row>
    <row r="162" spans="3:41" ht="23.25" customHeight="1" thickBot="1" x14ac:dyDescent="0.45">
      <c r="C162" s="733">
        <f>入力フォーム!B180</f>
        <v>0</v>
      </c>
      <c r="D162" s="734"/>
      <c r="E162" s="734"/>
      <c r="F162" s="734"/>
      <c r="G162" s="734"/>
      <c r="H162" s="734"/>
      <c r="I162" s="734"/>
      <c r="J162" s="734"/>
      <c r="K162" s="734"/>
      <c r="L162" s="734"/>
      <c r="M162" s="734"/>
      <c r="N162" s="734"/>
      <c r="O162" s="734"/>
      <c r="P162" s="734"/>
      <c r="Q162" s="734"/>
      <c r="R162" s="734"/>
      <c r="S162" s="735"/>
    </row>
    <row r="163" spans="3:41" ht="9" customHeight="1" x14ac:dyDescent="0.4"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</row>
    <row r="164" spans="3:41" ht="19.5" thickBot="1" x14ac:dyDescent="0.45">
      <c r="C164" s="748" t="s">
        <v>246</v>
      </c>
      <c r="D164" s="748"/>
      <c r="E164" s="748"/>
      <c r="F164" s="748"/>
      <c r="G164" s="748"/>
      <c r="H164" s="748"/>
      <c r="I164" s="748"/>
      <c r="J164" s="748"/>
      <c r="K164" s="748"/>
      <c r="L164" s="748"/>
      <c r="M164" s="748"/>
      <c r="N164" s="748"/>
      <c r="O164" s="748"/>
      <c r="P164" s="748"/>
      <c r="Q164" s="748"/>
      <c r="R164" s="748"/>
      <c r="S164" s="748"/>
      <c r="T164" s="748"/>
      <c r="U164" s="748"/>
      <c r="V164" s="748"/>
      <c r="W164" s="748"/>
      <c r="X164" s="748"/>
      <c r="Y164" s="748"/>
      <c r="Z164" s="748"/>
    </row>
    <row r="165" spans="3:41" ht="23.25" customHeight="1" thickBot="1" x14ac:dyDescent="0.45">
      <c r="C165" s="733">
        <f>入力フォーム!B184</f>
        <v>0</v>
      </c>
      <c r="D165" s="734"/>
      <c r="E165" s="734"/>
      <c r="F165" s="734"/>
      <c r="G165" s="734"/>
      <c r="H165" s="734"/>
      <c r="I165" s="734"/>
      <c r="J165" s="734"/>
      <c r="K165" s="734"/>
      <c r="L165" s="734"/>
      <c r="M165" s="734"/>
      <c r="N165" s="734"/>
      <c r="O165" s="734"/>
      <c r="P165" s="734"/>
      <c r="Q165" s="734"/>
      <c r="R165" s="734"/>
      <c r="S165" s="735"/>
    </row>
    <row r="166" spans="3:41" ht="11.25" customHeight="1" x14ac:dyDescent="0.4"/>
    <row r="167" spans="3:41" ht="23.25" customHeight="1" thickBot="1" x14ac:dyDescent="0.45">
      <c r="C167" s="748" t="s">
        <v>318</v>
      </c>
      <c r="D167" s="748"/>
      <c r="E167" s="748"/>
      <c r="F167" s="748"/>
      <c r="G167" s="748"/>
      <c r="H167" s="748"/>
      <c r="I167" s="748"/>
      <c r="J167" s="748"/>
      <c r="K167" s="748"/>
      <c r="L167" s="748"/>
      <c r="M167" s="748"/>
      <c r="N167" s="748"/>
      <c r="O167" s="748"/>
      <c r="P167" s="748"/>
      <c r="Q167" s="748"/>
      <c r="R167" s="748"/>
      <c r="S167" s="748"/>
      <c r="T167" s="748"/>
      <c r="U167" s="748"/>
      <c r="V167" s="748"/>
      <c r="W167" s="748"/>
      <c r="X167" s="748"/>
      <c r="Y167" s="748"/>
      <c r="Z167" s="748"/>
    </row>
    <row r="168" spans="3:41" ht="64.5" customHeight="1" thickBot="1" x14ac:dyDescent="0.45">
      <c r="C168" s="749">
        <f>入力フォーム!B187</f>
        <v>0</v>
      </c>
      <c r="D168" s="750"/>
      <c r="E168" s="750"/>
      <c r="F168" s="750"/>
      <c r="G168" s="750"/>
      <c r="H168" s="750"/>
      <c r="I168" s="750"/>
      <c r="J168" s="750"/>
      <c r="K168" s="750"/>
      <c r="L168" s="750"/>
      <c r="M168" s="750"/>
      <c r="N168" s="750"/>
      <c r="O168" s="750"/>
      <c r="P168" s="750"/>
      <c r="Q168" s="750"/>
      <c r="R168" s="750"/>
      <c r="S168" s="750"/>
      <c r="T168" s="750"/>
      <c r="U168" s="750"/>
      <c r="V168" s="750"/>
      <c r="W168" s="750"/>
      <c r="X168" s="750"/>
      <c r="Y168" s="750"/>
      <c r="Z168" s="750"/>
      <c r="AA168" s="750"/>
      <c r="AB168" s="750"/>
      <c r="AC168" s="750"/>
      <c r="AD168" s="750"/>
      <c r="AE168" s="750"/>
      <c r="AF168" s="750"/>
      <c r="AG168" s="750"/>
      <c r="AH168" s="750"/>
      <c r="AI168" s="750"/>
      <c r="AJ168" s="750"/>
      <c r="AK168" s="750"/>
      <c r="AL168" s="750"/>
      <c r="AM168" s="750"/>
      <c r="AN168" s="750"/>
      <c r="AO168" s="751"/>
    </row>
    <row r="169" spans="3:41" ht="19.5" customHeight="1" x14ac:dyDescent="0.4"/>
    <row r="170" spans="3:41" ht="26.25" customHeight="1" thickBot="1" x14ac:dyDescent="0.45">
      <c r="C170" s="745" t="s">
        <v>265</v>
      </c>
      <c r="D170" s="745"/>
      <c r="E170" s="745"/>
      <c r="F170" s="745"/>
      <c r="G170" s="745"/>
      <c r="H170" s="745"/>
      <c r="I170" s="745"/>
      <c r="J170" s="745"/>
      <c r="K170" s="745"/>
      <c r="L170" s="745"/>
      <c r="M170" s="745"/>
      <c r="N170" s="745"/>
      <c r="O170" s="745"/>
      <c r="P170" s="745"/>
      <c r="Q170" s="745"/>
      <c r="R170" s="745"/>
      <c r="S170" s="745"/>
      <c r="T170" s="745"/>
      <c r="U170" s="745"/>
      <c r="V170" s="745"/>
      <c r="W170" s="745"/>
      <c r="X170" s="745"/>
      <c r="Y170" s="745"/>
      <c r="Z170" s="745"/>
      <c r="AA170" s="745"/>
      <c r="AB170" s="745"/>
      <c r="AC170" s="745"/>
      <c r="AD170" s="745"/>
      <c r="AE170" s="745"/>
      <c r="AF170" s="745"/>
      <c r="AG170" s="745"/>
      <c r="AH170" s="745"/>
      <c r="AI170" s="745"/>
      <c r="AJ170" s="745"/>
      <c r="AK170" s="745"/>
      <c r="AL170" s="745"/>
    </row>
    <row r="171" spans="3:41" ht="15.95" customHeight="1" x14ac:dyDescent="0.4">
      <c r="C171" s="736"/>
      <c r="D171" s="737"/>
      <c r="E171" s="737"/>
      <c r="F171" s="737"/>
      <c r="G171" s="737"/>
      <c r="H171" s="737"/>
      <c r="I171" s="737"/>
      <c r="J171" s="737"/>
      <c r="K171" s="737"/>
      <c r="L171" s="737"/>
      <c r="M171" s="737"/>
      <c r="N171" s="737"/>
      <c r="O171" s="737"/>
      <c r="P171" s="737"/>
      <c r="Q171" s="737"/>
      <c r="R171" s="737"/>
      <c r="S171" s="737"/>
      <c r="T171" s="737"/>
      <c r="U171" s="737"/>
      <c r="V171" s="737"/>
      <c r="W171" s="737"/>
      <c r="X171" s="737"/>
      <c r="Y171" s="737"/>
      <c r="Z171" s="737"/>
      <c r="AA171" s="737"/>
      <c r="AB171" s="737"/>
      <c r="AC171" s="737"/>
      <c r="AD171" s="737"/>
      <c r="AE171" s="737"/>
      <c r="AF171" s="737"/>
      <c r="AG171" s="737"/>
      <c r="AH171" s="737"/>
      <c r="AI171" s="737"/>
      <c r="AJ171" s="737"/>
      <c r="AK171" s="737"/>
      <c r="AL171" s="737"/>
      <c r="AM171" s="737"/>
      <c r="AN171" s="737"/>
      <c r="AO171" s="738"/>
    </row>
    <row r="172" spans="3:41" ht="15.95" customHeight="1" x14ac:dyDescent="0.4">
      <c r="C172" s="739"/>
      <c r="D172" s="740"/>
      <c r="E172" s="740"/>
      <c r="F172" s="740"/>
      <c r="G172" s="740"/>
      <c r="H172" s="740"/>
      <c r="I172" s="740"/>
      <c r="J172" s="740"/>
      <c r="K172" s="740"/>
      <c r="L172" s="740"/>
      <c r="M172" s="740"/>
      <c r="N172" s="740"/>
      <c r="O172" s="740"/>
      <c r="P172" s="740"/>
      <c r="Q172" s="740"/>
      <c r="R172" s="740"/>
      <c r="S172" s="740"/>
      <c r="T172" s="740"/>
      <c r="U172" s="740"/>
      <c r="V172" s="740"/>
      <c r="W172" s="740"/>
      <c r="X172" s="740"/>
      <c r="Y172" s="740"/>
      <c r="Z172" s="740"/>
      <c r="AA172" s="740"/>
      <c r="AB172" s="740"/>
      <c r="AC172" s="740"/>
      <c r="AD172" s="740"/>
      <c r="AE172" s="740"/>
      <c r="AF172" s="740"/>
      <c r="AG172" s="740"/>
      <c r="AH172" s="740"/>
      <c r="AI172" s="740"/>
      <c r="AJ172" s="740"/>
      <c r="AK172" s="740"/>
      <c r="AL172" s="740"/>
      <c r="AM172" s="740"/>
      <c r="AN172" s="740"/>
      <c r="AO172" s="741"/>
    </row>
    <row r="173" spans="3:41" ht="15.95" customHeight="1" x14ac:dyDescent="0.4">
      <c r="C173" s="739"/>
      <c r="D173" s="740"/>
      <c r="E173" s="740"/>
      <c r="F173" s="740"/>
      <c r="G173" s="740"/>
      <c r="H173" s="740"/>
      <c r="I173" s="740"/>
      <c r="J173" s="740"/>
      <c r="K173" s="740"/>
      <c r="L173" s="740"/>
      <c r="M173" s="740"/>
      <c r="N173" s="740"/>
      <c r="O173" s="740"/>
      <c r="P173" s="740"/>
      <c r="Q173" s="740"/>
      <c r="R173" s="740"/>
      <c r="S173" s="740"/>
      <c r="T173" s="740"/>
      <c r="U173" s="740"/>
      <c r="V173" s="740"/>
      <c r="W173" s="740"/>
      <c r="X173" s="740"/>
      <c r="Y173" s="740"/>
      <c r="Z173" s="740"/>
      <c r="AA173" s="740"/>
      <c r="AB173" s="740"/>
      <c r="AC173" s="740"/>
      <c r="AD173" s="740"/>
      <c r="AE173" s="740"/>
      <c r="AF173" s="740"/>
      <c r="AG173" s="740"/>
      <c r="AH173" s="740"/>
      <c r="AI173" s="740"/>
      <c r="AJ173" s="740"/>
      <c r="AK173" s="740"/>
      <c r="AL173" s="740"/>
      <c r="AM173" s="740"/>
      <c r="AN173" s="740"/>
      <c r="AO173" s="741"/>
    </row>
    <row r="174" spans="3:41" ht="15.95" customHeight="1" x14ac:dyDescent="0.4">
      <c r="C174" s="739"/>
      <c r="D174" s="740"/>
      <c r="E174" s="740"/>
      <c r="F174" s="740"/>
      <c r="G174" s="740"/>
      <c r="H174" s="740"/>
      <c r="I174" s="740"/>
      <c r="J174" s="740"/>
      <c r="K174" s="740"/>
      <c r="L174" s="740"/>
      <c r="M174" s="740"/>
      <c r="N174" s="740"/>
      <c r="O174" s="740"/>
      <c r="P174" s="740"/>
      <c r="Q174" s="740"/>
      <c r="R174" s="740"/>
      <c r="S174" s="740"/>
      <c r="T174" s="740"/>
      <c r="U174" s="740"/>
      <c r="V174" s="740"/>
      <c r="W174" s="740"/>
      <c r="X174" s="740"/>
      <c r="Y174" s="740"/>
      <c r="Z174" s="740"/>
      <c r="AA174" s="740"/>
      <c r="AB174" s="740"/>
      <c r="AC174" s="740"/>
      <c r="AD174" s="740"/>
      <c r="AE174" s="740"/>
      <c r="AF174" s="740"/>
      <c r="AG174" s="740"/>
      <c r="AH174" s="740"/>
      <c r="AI174" s="740"/>
      <c r="AJ174" s="740"/>
      <c r="AK174" s="740"/>
      <c r="AL174" s="740"/>
      <c r="AM174" s="740"/>
      <c r="AN174" s="740"/>
      <c r="AO174" s="741"/>
    </row>
    <row r="175" spans="3:41" ht="15.95" customHeight="1" x14ac:dyDescent="0.4">
      <c r="C175" s="739"/>
      <c r="D175" s="740"/>
      <c r="E175" s="740"/>
      <c r="F175" s="740"/>
      <c r="G175" s="740"/>
      <c r="H175" s="740"/>
      <c r="I175" s="740"/>
      <c r="J175" s="740"/>
      <c r="K175" s="740"/>
      <c r="L175" s="740"/>
      <c r="M175" s="740"/>
      <c r="N175" s="740"/>
      <c r="O175" s="740"/>
      <c r="P175" s="740"/>
      <c r="Q175" s="740"/>
      <c r="R175" s="740"/>
      <c r="S175" s="740"/>
      <c r="T175" s="740"/>
      <c r="U175" s="740"/>
      <c r="V175" s="740"/>
      <c r="W175" s="740"/>
      <c r="X175" s="740"/>
      <c r="Y175" s="740"/>
      <c r="Z175" s="740"/>
      <c r="AA175" s="740"/>
      <c r="AB175" s="740"/>
      <c r="AC175" s="740"/>
      <c r="AD175" s="740"/>
      <c r="AE175" s="740"/>
      <c r="AF175" s="740"/>
      <c r="AG175" s="740"/>
      <c r="AH175" s="740"/>
      <c r="AI175" s="740"/>
      <c r="AJ175" s="740"/>
      <c r="AK175" s="740"/>
      <c r="AL175" s="740"/>
      <c r="AM175" s="740"/>
      <c r="AN175" s="740"/>
      <c r="AO175" s="741"/>
    </row>
    <row r="176" spans="3:41" ht="15.95" customHeight="1" x14ac:dyDescent="0.4">
      <c r="C176" s="739"/>
      <c r="D176" s="740"/>
      <c r="E176" s="740"/>
      <c r="F176" s="740"/>
      <c r="G176" s="740"/>
      <c r="H176" s="740"/>
      <c r="I176" s="740"/>
      <c r="J176" s="740"/>
      <c r="K176" s="740"/>
      <c r="L176" s="740"/>
      <c r="M176" s="740"/>
      <c r="N176" s="740"/>
      <c r="O176" s="740"/>
      <c r="P176" s="740"/>
      <c r="Q176" s="740"/>
      <c r="R176" s="740"/>
      <c r="S176" s="740"/>
      <c r="T176" s="740"/>
      <c r="U176" s="740"/>
      <c r="V176" s="740"/>
      <c r="W176" s="740"/>
      <c r="X176" s="740"/>
      <c r="Y176" s="740"/>
      <c r="Z176" s="740"/>
      <c r="AA176" s="740"/>
      <c r="AB176" s="740"/>
      <c r="AC176" s="740"/>
      <c r="AD176" s="740"/>
      <c r="AE176" s="740"/>
      <c r="AF176" s="740"/>
      <c r="AG176" s="740"/>
      <c r="AH176" s="740"/>
      <c r="AI176" s="740"/>
      <c r="AJ176" s="740"/>
      <c r="AK176" s="740"/>
      <c r="AL176" s="740"/>
      <c r="AM176" s="740"/>
      <c r="AN176" s="740"/>
      <c r="AO176" s="741"/>
    </row>
    <row r="177" spans="3:41" ht="15.95" customHeight="1" x14ac:dyDescent="0.4">
      <c r="C177" s="739"/>
      <c r="D177" s="740"/>
      <c r="E177" s="740"/>
      <c r="F177" s="740"/>
      <c r="G177" s="740"/>
      <c r="H177" s="740"/>
      <c r="I177" s="740"/>
      <c r="J177" s="740"/>
      <c r="K177" s="740"/>
      <c r="L177" s="740"/>
      <c r="M177" s="740"/>
      <c r="N177" s="740"/>
      <c r="O177" s="740"/>
      <c r="P177" s="740"/>
      <c r="Q177" s="740"/>
      <c r="R177" s="740"/>
      <c r="S177" s="740"/>
      <c r="T177" s="740"/>
      <c r="U177" s="740"/>
      <c r="V177" s="740"/>
      <c r="W177" s="740"/>
      <c r="X177" s="740"/>
      <c r="Y177" s="740"/>
      <c r="Z177" s="740"/>
      <c r="AA177" s="740"/>
      <c r="AB177" s="740"/>
      <c r="AC177" s="740"/>
      <c r="AD177" s="740"/>
      <c r="AE177" s="740"/>
      <c r="AF177" s="740"/>
      <c r="AG177" s="740"/>
      <c r="AH177" s="740"/>
      <c r="AI177" s="740"/>
      <c r="AJ177" s="740"/>
      <c r="AK177" s="740"/>
      <c r="AL177" s="740"/>
      <c r="AM177" s="740"/>
      <c r="AN177" s="740"/>
      <c r="AO177" s="741"/>
    </row>
    <row r="178" spans="3:41" ht="15.95" customHeight="1" x14ac:dyDescent="0.4">
      <c r="C178" s="739"/>
      <c r="D178" s="740"/>
      <c r="E178" s="740"/>
      <c r="F178" s="740"/>
      <c r="G178" s="740"/>
      <c r="H178" s="740"/>
      <c r="I178" s="740"/>
      <c r="J178" s="740"/>
      <c r="K178" s="740"/>
      <c r="L178" s="740"/>
      <c r="M178" s="740"/>
      <c r="N178" s="740"/>
      <c r="O178" s="740"/>
      <c r="P178" s="740"/>
      <c r="Q178" s="740"/>
      <c r="R178" s="740"/>
      <c r="S178" s="740"/>
      <c r="T178" s="740"/>
      <c r="U178" s="740"/>
      <c r="V178" s="740"/>
      <c r="W178" s="740"/>
      <c r="X178" s="740"/>
      <c r="Y178" s="740"/>
      <c r="Z178" s="740"/>
      <c r="AA178" s="740"/>
      <c r="AB178" s="740"/>
      <c r="AC178" s="740"/>
      <c r="AD178" s="740"/>
      <c r="AE178" s="740"/>
      <c r="AF178" s="740"/>
      <c r="AG178" s="740"/>
      <c r="AH178" s="740"/>
      <c r="AI178" s="740"/>
      <c r="AJ178" s="740"/>
      <c r="AK178" s="740"/>
      <c r="AL178" s="740"/>
      <c r="AM178" s="740"/>
      <c r="AN178" s="740"/>
      <c r="AO178" s="741"/>
    </row>
    <row r="179" spans="3:41" ht="15.95" customHeight="1" x14ac:dyDescent="0.4">
      <c r="C179" s="739"/>
      <c r="D179" s="740"/>
      <c r="E179" s="740"/>
      <c r="F179" s="740"/>
      <c r="G179" s="740"/>
      <c r="H179" s="740"/>
      <c r="I179" s="740"/>
      <c r="J179" s="740"/>
      <c r="K179" s="740"/>
      <c r="L179" s="740"/>
      <c r="M179" s="740"/>
      <c r="N179" s="740"/>
      <c r="O179" s="740"/>
      <c r="P179" s="740"/>
      <c r="Q179" s="740"/>
      <c r="R179" s="740"/>
      <c r="S179" s="740"/>
      <c r="T179" s="740"/>
      <c r="U179" s="740"/>
      <c r="V179" s="740"/>
      <c r="W179" s="740"/>
      <c r="X179" s="740"/>
      <c r="Y179" s="740"/>
      <c r="Z179" s="740"/>
      <c r="AA179" s="740"/>
      <c r="AB179" s="740"/>
      <c r="AC179" s="740"/>
      <c r="AD179" s="740"/>
      <c r="AE179" s="740"/>
      <c r="AF179" s="740"/>
      <c r="AG179" s="740"/>
      <c r="AH179" s="740"/>
      <c r="AI179" s="740"/>
      <c r="AJ179" s="740"/>
      <c r="AK179" s="740"/>
      <c r="AL179" s="740"/>
      <c r="AM179" s="740"/>
      <c r="AN179" s="740"/>
      <c r="AO179" s="741"/>
    </row>
    <row r="180" spans="3:41" ht="15.95" customHeight="1" x14ac:dyDescent="0.4">
      <c r="C180" s="739"/>
      <c r="D180" s="740"/>
      <c r="E180" s="740"/>
      <c r="F180" s="740"/>
      <c r="G180" s="740"/>
      <c r="H180" s="740"/>
      <c r="I180" s="740"/>
      <c r="J180" s="740"/>
      <c r="K180" s="740"/>
      <c r="L180" s="740"/>
      <c r="M180" s="740"/>
      <c r="N180" s="740"/>
      <c r="O180" s="740"/>
      <c r="P180" s="740"/>
      <c r="Q180" s="740"/>
      <c r="R180" s="740"/>
      <c r="S180" s="740"/>
      <c r="T180" s="740"/>
      <c r="U180" s="740"/>
      <c r="V180" s="740"/>
      <c r="W180" s="740"/>
      <c r="X180" s="740"/>
      <c r="Y180" s="740"/>
      <c r="Z180" s="740"/>
      <c r="AA180" s="740"/>
      <c r="AB180" s="740"/>
      <c r="AC180" s="740"/>
      <c r="AD180" s="740"/>
      <c r="AE180" s="740"/>
      <c r="AF180" s="740"/>
      <c r="AG180" s="740"/>
      <c r="AH180" s="740"/>
      <c r="AI180" s="740"/>
      <c r="AJ180" s="740"/>
      <c r="AK180" s="740"/>
      <c r="AL180" s="740"/>
      <c r="AM180" s="740"/>
      <c r="AN180" s="740"/>
      <c r="AO180" s="741"/>
    </row>
    <row r="181" spans="3:41" ht="15.95" customHeight="1" x14ac:dyDescent="0.4">
      <c r="C181" s="739"/>
      <c r="D181" s="740"/>
      <c r="E181" s="740"/>
      <c r="F181" s="740"/>
      <c r="G181" s="740"/>
      <c r="H181" s="740"/>
      <c r="I181" s="740"/>
      <c r="J181" s="740"/>
      <c r="K181" s="740"/>
      <c r="L181" s="740"/>
      <c r="M181" s="740"/>
      <c r="N181" s="740"/>
      <c r="O181" s="740"/>
      <c r="P181" s="740"/>
      <c r="Q181" s="740"/>
      <c r="R181" s="740"/>
      <c r="S181" s="740"/>
      <c r="T181" s="740"/>
      <c r="U181" s="740"/>
      <c r="V181" s="740"/>
      <c r="W181" s="740"/>
      <c r="X181" s="740"/>
      <c r="Y181" s="740"/>
      <c r="Z181" s="740"/>
      <c r="AA181" s="740"/>
      <c r="AB181" s="740"/>
      <c r="AC181" s="740"/>
      <c r="AD181" s="740"/>
      <c r="AE181" s="740"/>
      <c r="AF181" s="740"/>
      <c r="AG181" s="740"/>
      <c r="AH181" s="740"/>
      <c r="AI181" s="740"/>
      <c r="AJ181" s="740"/>
      <c r="AK181" s="740"/>
      <c r="AL181" s="740"/>
      <c r="AM181" s="740"/>
      <c r="AN181" s="740"/>
      <c r="AO181" s="741"/>
    </row>
    <row r="182" spans="3:41" ht="15.95" customHeight="1" x14ac:dyDescent="0.4">
      <c r="C182" s="739"/>
      <c r="D182" s="740"/>
      <c r="E182" s="740"/>
      <c r="F182" s="740"/>
      <c r="G182" s="740"/>
      <c r="H182" s="740"/>
      <c r="I182" s="740"/>
      <c r="J182" s="740"/>
      <c r="K182" s="740"/>
      <c r="L182" s="740"/>
      <c r="M182" s="740"/>
      <c r="N182" s="740"/>
      <c r="O182" s="740"/>
      <c r="P182" s="740"/>
      <c r="Q182" s="740"/>
      <c r="R182" s="740"/>
      <c r="S182" s="740"/>
      <c r="T182" s="740"/>
      <c r="U182" s="740"/>
      <c r="V182" s="740"/>
      <c r="W182" s="740"/>
      <c r="X182" s="740"/>
      <c r="Y182" s="740"/>
      <c r="Z182" s="740"/>
      <c r="AA182" s="740"/>
      <c r="AB182" s="740"/>
      <c r="AC182" s="740"/>
      <c r="AD182" s="740"/>
      <c r="AE182" s="740"/>
      <c r="AF182" s="740"/>
      <c r="AG182" s="740"/>
      <c r="AH182" s="740"/>
      <c r="AI182" s="740"/>
      <c r="AJ182" s="740"/>
      <c r="AK182" s="740"/>
      <c r="AL182" s="740"/>
      <c r="AM182" s="740"/>
      <c r="AN182" s="740"/>
      <c r="AO182" s="741"/>
    </row>
    <row r="183" spans="3:41" ht="15.95" customHeight="1" x14ac:dyDescent="0.4">
      <c r="C183" s="739"/>
      <c r="D183" s="740"/>
      <c r="E183" s="740"/>
      <c r="F183" s="740"/>
      <c r="G183" s="740"/>
      <c r="H183" s="740"/>
      <c r="I183" s="740"/>
      <c r="J183" s="740"/>
      <c r="K183" s="740"/>
      <c r="L183" s="740"/>
      <c r="M183" s="740"/>
      <c r="N183" s="740"/>
      <c r="O183" s="740"/>
      <c r="P183" s="740"/>
      <c r="Q183" s="740"/>
      <c r="R183" s="740"/>
      <c r="S183" s="740"/>
      <c r="T183" s="740"/>
      <c r="U183" s="740"/>
      <c r="V183" s="740"/>
      <c r="W183" s="740"/>
      <c r="X183" s="740"/>
      <c r="Y183" s="740"/>
      <c r="Z183" s="740"/>
      <c r="AA183" s="740"/>
      <c r="AB183" s="740"/>
      <c r="AC183" s="740"/>
      <c r="AD183" s="740"/>
      <c r="AE183" s="740"/>
      <c r="AF183" s="740"/>
      <c r="AG183" s="740"/>
      <c r="AH183" s="740"/>
      <c r="AI183" s="740"/>
      <c r="AJ183" s="740"/>
      <c r="AK183" s="740"/>
      <c r="AL183" s="740"/>
      <c r="AM183" s="740"/>
      <c r="AN183" s="740"/>
      <c r="AO183" s="741"/>
    </row>
    <row r="184" spans="3:41" ht="15.95" customHeight="1" x14ac:dyDescent="0.4">
      <c r="C184" s="739"/>
      <c r="D184" s="740"/>
      <c r="E184" s="740"/>
      <c r="F184" s="740"/>
      <c r="G184" s="740"/>
      <c r="H184" s="740"/>
      <c r="I184" s="740"/>
      <c r="J184" s="740"/>
      <c r="K184" s="740"/>
      <c r="L184" s="740"/>
      <c r="M184" s="740"/>
      <c r="N184" s="740"/>
      <c r="O184" s="740"/>
      <c r="P184" s="740"/>
      <c r="Q184" s="740"/>
      <c r="R184" s="740"/>
      <c r="S184" s="740"/>
      <c r="T184" s="740"/>
      <c r="U184" s="740"/>
      <c r="V184" s="740"/>
      <c r="W184" s="740"/>
      <c r="X184" s="740"/>
      <c r="Y184" s="740"/>
      <c r="Z184" s="740"/>
      <c r="AA184" s="740"/>
      <c r="AB184" s="740"/>
      <c r="AC184" s="740"/>
      <c r="AD184" s="740"/>
      <c r="AE184" s="740"/>
      <c r="AF184" s="740"/>
      <c r="AG184" s="740"/>
      <c r="AH184" s="740"/>
      <c r="AI184" s="740"/>
      <c r="AJ184" s="740"/>
      <c r="AK184" s="740"/>
      <c r="AL184" s="740"/>
      <c r="AM184" s="740"/>
      <c r="AN184" s="740"/>
      <c r="AO184" s="741"/>
    </row>
    <row r="185" spans="3:41" ht="15.95" customHeight="1" x14ac:dyDescent="0.4">
      <c r="C185" s="739"/>
      <c r="D185" s="740"/>
      <c r="E185" s="740"/>
      <c r="F185" s="740"/>
      <c r="G185" s="740"/>
      <c r="H185" s="740"/>
      <c r="I185" s="740"/>
      <c r="J185" s="740"/>
      <c r="K185" s="740"/>
      <c r="L185" s="740"/>
      <c r="M185" s="740"/>
      <c r="N185" s="740"/>
      <c r="O185" s="740"/>
      <c r="P185" s="740"/>
      <c r="Q185" s="740"/>
      <c r="R185" s="740"/>
      <c r="S185" s="740"/>
      <c r="T185" s="740"/>
      <c r="U185" s="740"/>
      <c r="V185" s="740"/>
      <c r="W185" s="740"/>
      <c r="X185" s="740"/>
      <c r="Y185" s="740"/>
      <c r="Z185" s="740"/>
      <c r="AA185" s="740"/>
      <c r="AB185" s="740"/>
      <c r="AC185" s="740"/>
      <c r="AD185" s="740"/>
      <c r="AE185" s="740"/>
      <c r="AF185" s="740"/>
      <c r="AG185" s="740"/>
      <c r="AH185" s="740"/>
      <c r="AI185" s="740"/>
      <c r="AJ185" s="740"/>
      <c r="AK185" s="740"/>
      <c r="AL185" s="740"/>
      <c r="AM185" s="740"/>
      <c r="AN185" s="740"/>
      <c r="AO185" s="741"/>
    </row>
    <row r="186" spans="3:41" ht="15.95" customHeight="1" x14ac:dyDescent="0.4">
      <c r="C186" s="739"/>
      <c r="D186" s="740"/>
      <c r="E186" s="740"/>
      <c r="F186" s="740"/>
      <c r="G186" s="740"/>
      <c r="H186" s="740"/>
      <c r="I186" s="740"/>
      <c r="J186" s="740"/>
      <c r="K186" s="740"/>
      <c r="L186" s="740"/>
      <c r="M186" s="740"/>
      <c r="N186" s="740"/>
      <c r="O186" s="740"/>
      <c r="P186" s="740"/>
      <c r="Q186" s="740"/>
      <c r="R186" s="740"/>
      <c r="S186" s="740"/>
      <c r="T186" s="740"/>
      <c r="U186" s="740"/>
      <c r="V186" s="740"/>
      <c r="W186" s="740"/>
      <c r="X186" s="740"/>
      <c r="Y186" s="740"/>
      <c r="Z186" s="740"/>
      <c r="AA186" s="740"/>
      <c r="AB186" s="740"/>
      <c r="AC186" s="740"/>
      <c r="AD186" s="740"/>
      <c r="AE186" s="740"/>
      <c r="AF186" s="740"/>
      <c r="AG186" s="740"/>
      <c r="AH186" s="740"/>
      <c r="AI186" s="740"/>
      <c r="AJ186" s="740"/>
      <c r="AK186" s="740"/>
      <c r="AL186" s="740"/>
      <c r="AM186" s="740"/>
      <c r="AN186" s="740"/>
      <c r="AO186" s="741"/>
    </row>
    <row r="187" spans="3:41" ht="15.95" customHeight="1" x14ac:dyDescent="0.4">
      <c r="C187" s="739"/>
      <c r="D187" s="740"/>
      <c r="E187" s="740"/>
      <c r="F187" s="740"/>
      <c r="G187" s="740"/>
      <c r="H187" s="740"/>
      <c r="I187" s="740"/>
      <c r="J187" s="740"/>
      <c r="K187" s="740"/>
      <c r="L187" s="740"/>
      <c r="M187" s="740"/>
      <c r="N187" s="740"/>
      <c r="O187" s="740"/>
      <c r="P187" s="740"/>
      <c r="Q187" s="740"/>
      <c r="R187" s="740"/>
      <c r="S187" s="740"/>
      <c r="T187" s="740"/>
      <c r="U187" s="740"/>
      <c r="V187" s="740"/>
      <c r="W187" s="740"/>
      <c r="X187" s="740"/>
      <c r="Y187" s="740"/>
      <c r="Z187" s="740"/>
      <c r="AA187" s="740"/>
      <c r="AB187" s="740"/>
      <c r="AC187" s="740"/>
      <c r="AD187" s="740"/>
      <c r="AE187" s="740"/>
      <c r="AF187" s="740"/>
      <c r="AG187" s="740"/>
      <c r="AH187" s="740"/>
      <c r="AI187" s="740"/>
      <c r="AJ187" s="740"/>
      <c r="AK187" s="740"/>
      <c r="AL187" s="740"/>
      <c r="AM187" s="740"/>
      <c r="AN187" s="740"/>
      <c r="AO187" s="741"/>
    </row>
    <row r="188" spans="3:41" ht="15.95" customHeight="1" x14ac:dyDescent="0.4">
      <c r="C188" s="739"/>
      <c r="D188" s="740"/>
      <c r="E188" s="740"/>
      <c r="F188" s="740"/>
      <c r="G188" s="740"/>
      <c r="H188" s="740"/>
      <c r="I188" s="740"/>
      <c r="J188" s="740"/>
      <c r="K188" s="740"/>
      <c r="L188" s="740"/>
      <c r="M188" s="740"/>
      <c r="N188" s="740"/>
      <c r="O188" s="740"/>
      <c r="P188" s="740"/>
      <c r="Q188" s="740"/>
      <c r="R188" s="740"/>
      <c r="S188" s="740"/>
      <c r="T188" s="740"/>
      <c r="U188" s="740"/>
      <c r="V188" s="740"/>
      <c r="W188" s="740"/>
      <c r="X188" s="740"/>
      <c r="Y188" s="740"/>
      <c r="Z188" s="740"/>
      <c r="AA188" s="740"/>
      <c r="AB188" s="740"/>
      <c r="AC188" s="740"/>
      <c r="AD188" s="740"/>
      <c r="AE188" s="740"/>
      <c r="AF188" s="740"/>
      <c r="AG188" s="740"/>
      <c r="AH188" s="740"/>
      <c r="AI188" s="740"/>
      <c r="AJ188" s="740"/>
      <c r="AK188" s="740"/>
      <c r="AL188" s="740"/>
      <c r="AM188" s="740"/>
      <c r="AN188" s="740"/>
      <c r="AO188" s="741"/>
    </row>
    <row r="189" spans="3:41" ht="15.95" customHeight="1" x14ac:dyDescent="0.4">
      <c r="C189" s="739"/>
      <c r="D189" s="740"/>
      <c r="E189" s="740"/>
      <c r="F189" s="740"/>
      <c r="G189" s="740"/>
      <c r="H189" s="740"/>
      <c r="I189" s="740"/>
      <c r="J189" s="740"/>
      <c r="K189" s="740"/>
      <c r="L189" s="740"/>
      <c r="M189" s="740"/>
      <c r="N189" s="740"/>
      <c r="O189" s="740"/>
      <c r="P189" s="740"/>
      <c r="Q189" s="740"/>
      <c r="R189" s="740"/>
      <c r="S189" s="740"/>
      <c r="T189" s="740"/>
      <c r="U189" s="740"/>
      <c r="V189" s="740"/>
      <c r="W189" s="740"/>
      <c r="X189" s="740"/>
      <c r="Y189" s="740"/>
      <c r="Z189" s="740"/>
      <c r="AA189" s="740"/>
      <c r="AB189" s="740"/>
      <c r="AC189" s="740"/>
      <c r="AD189" s="740"/>
      <c r="AE189" s="740"/>
      <c r="AF189" s="740"/>
      <c r="AG189" s="740"/>
      <c r="AH189" s="740"/>
      <c r="AI189" s="740"/>
      <c r="AJ189" s="740"/>
      <c r="AK189" s="740"/>
      <c r="AL189" s="740"/>
      <c r="AM189" s="740"/>
      <c r="AN189" s="740"/>
      <c r="AO189" s="741"/>
    </row>
    <row r="190" spans="3:41" ht="15.95" customHeight="1" x14ac:dyDescent="0.4">
      <c r="C190" s="739"/>
      <c r="D190" s="740"/>
      <c r="E190" s="740"/>
      <c r="F190" s="740"/>
      <c r="G190" s="740"/>
      <c r="H190" s="740"/>
      <c r="I190" s="740"/>
      <c r="J190" s="740"/>
      <c r="K190" s="740"/>
      <c r="L190" s="740"/>
      <c r="M190" s="740"/>
      <c r="N190" s="740"/>
      <c r="O190" s="740"/>
      <c r="P190" s="740"/>
      <c r="Q190" s="740"/>
      <c r="R190" s="740"/>
      <c r="S190" s="740"/>
      <c r="T190" s="740"/>
      <c r="U190" s="740"/>
      <c r="V190" s="740"/>
      <c r="W190" s="740"/>
      <c r="X190" s="740"/>
      <c r="Y190" s="740"/>
      <c r="Z190" s="740"/>
      <c r="AA190" s="740"/>
      <c r="AB190" s="740"/>
      <c r="AC190" s="740"/>
      <c r="AD190" s="740"/>
      <c r="AE190" s="740"/>
      <c r="AF190" s="740"/>
      <c r="AG190" s="740"/>
      <c r="AH190" s="740"/>
      <c r="AI190" s="740"/>
      <c r="AJ190" s="740"/>
      <c r="AK190" s="740"/>
      <c r="AL190" s="740"/>
      <c r="AM190" s="740"/>
      <c r="AN190" s="740"/>
      <c r="AO190" s="741"/>
    </row>
    <row r="191" spans="3:41" ht="15.95" customHeight="1" x14ac:dyDescent="0.4">
      <c r="C191" s="739"/>
      <c r="D191" s="740"/>
      <c r="E191" s="740"/>
      <c r="F191" s="740"/>
      <c r="G191" s="740"/>
      <c r="H191" s="740"/>
      <c r="I191" s="740"/>
      <c r="J191" s="740"/>
      <c r="K191" s="740"/>
      <c r="L191" s="740"/>
      <c r="M191" s="740"/>
      <c r="N191" s="740"/>
      <c r="O191" s="740"/>
      <c r="P191" s="740"/>
      <c r="Q191" s="740"/>
      <c r="R191" s="740"/>
      <c r="S191" s="740"/>
      <c r="T191" s="740"/>
      <c r="U191" s="740"/>
      <c r="V191" s="740"/>
      <c r="W191" s="740"/>
      <c r="X191" s="740"/>
      <c r="Y191" s="740"/>
      <c r="Z191" s="740"/>
      <c r="AA191" s="740"/>
      <c r="AB191" s="740"/>
      <c r="AC191" s="740"/>
      <c r="AD191" s="740"/>
      <c r="AE191" s="740"/>
      <c r="AF191" s="740"/>
      <c r="AG191" s="740"/>
      <c r="AH191" s="740"/>
      <c r="AI191" s="740"/>
      <c r="AJ191" s="740"/>
      <c r="AK191" s="740"/>
      <c r="AL191" s="740"/>
      <c r="AM191" s="740"/>
      <c r="AN191" s="740"/>
      <c r="AO191" s="741"/>
    </row>
    <row r="192" spans="3:41" ht="15.95" customHeight="1" x14ac:dyDescent="0.4">
      <c r="C192" s="739"/>
      <c r="D192" s="740"/>
      <c r="E192" s="740"/>
      <c r="F192" s="740"/>
      <c r="G192" s="740"/>
      <c r="H192" s="740"/>
      <c r="I192" s="740"/>
      <c r="J192" s="740"/>
      <c r="K192" s="740"/>
      <c r="L192" s="740"/>
      <c r="M192" s="740"/>
      <c r="N192" s="740"/>
      <c r="O192" s="740"/>
      <c r="P192" s="740"/>
      <c r="Q192" s="740"/>
      <c r="R192" s="740"/>
      <c r="S192" s="740"/>
      <c r="T192" s="740"/>
      <c r="U192" s="740"/>
      <c r="V192" s="740"/>
      <c r="W192" s="740"/>
      <c r="X192" s="740"/>
      <c r="Y192" s="740"/>
      <c r="Z192" s="740"/>
      <c r="AA192" s="740"/>
      <c r="AB192" s="740"/>
      <c r="AC192" s="740"/>
      <c r="AD192" s="740"/>
      <c r="AE192" s="740"/>
      <c r="AF192" s="740"/>
      <c r="AG192" s="740"/>
      <c r="AH192" s="740"/>
      <c r="AI192" s="740"/>
      <c r="AJ192" s="740"/>
      <c r="AK192" s="740"/>
      <c r="AL192" s="740"/>
      <c r="AM192" s="740"/>
      <c r="AN192" s="740"/>
      <c r="AO192" s="741"/>
    </row>
    <row r="193" spans="3:41" ht="15.95" customHeight="1" x14ac:dyDescent="0.4">
      <c r="C193" s="739"/>
      <c r="D193" s="740"/>
      <c r="E193" s="740"/>
      <c r="F193" s="740"/>
      <c r="G193" s="740"/>
      <c r="H193" s="740"/>
      <c r="I193" s="740"/>
      <c r="J193" s="740"/>
      <c r="K193" s="740"/>
      <c r="L193" s="740"/>
      <c r="M193" s="740"/>
      <c r="N193" s="740"/>
      <c r="O193" s="740"/>
      <c r="P193" s="740"/>
      <c r="Q193" s="740"/>
      <c r="R193" s="740"/>
      <c r="S193" s="740"/>
      <c r="T193" s="740"/>
      <c r="U193" s="740"/>
      <c r="V193" s="740"/>
      <c r="W193" s="740"/>
      <c r="X193" s="740"/>
      <c r="Y193" s="740"/>
      <c r="Z193" s="740"/>
      <c r="AA193" s="740"/>
      <c r="AB193" s="740"/>
      <c r="AC193" s="740"/>
      <c r="AD193" s="740"/>
      <c r="AE193" s="740"/>
      <c r="AF193" s="740"/>
      <c r="AG193" s="740"/>
      <c r="AH193" s="740"/>
      <c r="AI193" s="740"/>
      <c r="AJ193" s="740"/>
      <c r="AK193" s="740"/>
      <c r="AL193" s="740"/>
      <c r="AM193" s="740"/>
      <c r="AN193" s="740"/>
      <c r="AO193" s="741"/>
    </row>
    <row r="194" spans="3:41" ht="15.95" customHeight="1" x14ac:dyDescent="0.4">
      <c r="C194" s="739"/>
      <c r="D194" s="740"/>
      <c r="E194" s="740"/>
      <c r="F194" s="740"/>
      <c r="G194" s="740"/>
      <c r="H194" s="740"/>
      <c r="I194" s="740"/>
      <c r="J194" s="740"/>
      <c r="K194" s="740"/>
      <c r="L194" s="740"/>
      <c r="M194" s="740"/>
      <c r="N194" s="740"/>
      <c r="O194" s="740"/>
      <c r="P194" s="740"/>
      <c r="Q194" s="740"/>
      <c r="R194" s="740"/>
      <c r="S194" s="740"/>
      <c r="T194" s="740"/>
      <c r="U194" s="740"/>
      <c r="V194" s="740"/>
      <c r="W194" s="740"/>
      <c r="X194" s="740"/>
      <c r="Y194" s="740"/>
      <c r="Z194" s="740"/>
      <c r="AA194" s="740"/>
      <c r="AB194" s="740"/>
      <c r="AC194" s="740"/>
      <c r="AD194" s="740"/>
      <c r="AE194" s="740"/>
      <c r="AF194" s="740"/>
      <c r="AG194" s="740"/>
      <c r="AH194" s="740"/>
      <c r="AI194" s="740"/>
      <c r="AJ194" s="740"/>
      <c r="AK194" s="740"/>
      <c r="AL194" s="740"/>
      <c r="AM194" s="740"/>
      <c r="AN194" s="740"/>
      <c r="AO194" s="741"/>
    </row>
    <row r="195" spans="3:41" ht="15.95" customHeight="1" x14ac:dyDescent="0.4">
      <c r="C195" s="739"/>
      <c r="D195" s="740"/>
      <c r="E195" s="740"/>
      <c r="F195" s="740"/>
      <c r="G195" s="740"/>
      <c r="H195" s="740"/>
      <c r="I195" s="740"/>
      <c r="J195" s="740"/>
      <c r="K195" s="740"/>
      <c r="L195" s="740"/>
      <c r="M195" s="740"/>
      <c r="N195" s="740"/>
      <c r="O195" s="740"/>
      <c r="P195" s="740"/>
      <c r="Q195" s="740"/>
      <c r="R195" s="740"/>
      <c r="S195" s="740"/>
      <c r="T195" s="740"/>
      <c r="U195" s="740"/>
      <c r="V195" s="740"/>
      <c r="W195" s="740"/>
      <c r="X195" s="740"/>
      <c r="Y195" s="740"/>
      <c r="Z195" s="740"/>
      <c r="AA195" s="740"/>
      <c r="AB195" s="740"/>
      <c r="AC195" s="740"/>
      <c r="AD195" s="740"/>
      <c r="AE195" s="740"/>
      <c r="AF195" s="740"/>
      <c r="AG195" s="740"/>
      <c r="AH195" s="740"/>
      <c r="AI195" s="740"/>
      <c r="AJ195" s="740"/>
      <c r="AK195" s="740"/>
      <c r="AL195" s="740"/>
      <c r="AM195" s="740"/>
      <c r="AN195" s="740"/>
      <c r="AO195" s="741"/>
    </row>
    <row r="196" spans="3:41" ht="15.95" customHeight="1" thickBot="1" x14ac:dyDescent="0.45">
      <c r="C196" s="742"/>
      <c r="D196" s="743"/>
      <c r="E196" s="743"/>
      <c r="F196" s="743"/>
      <c r="G196" s="743"/>
      <c r="H196" s="743"/>
      <c r="I196" s="743"/>
      <c r="J196" s="743"/>
      <c r="K196" s="743"/>
      <c r="L196" s="743"/>
      <c r="M196" s="743"/>
      <c r="N196" s="743"/>
      <c r="O196" s="743"/>
      <c r="P196" s="743"/>
      <c r="Q196" s="743"/>
      <c r="R196" s="743"/>
      <c r="S196" s="743"/>
      <c r="T196" s="743"/>
      <c r="U196" s="743"/>
      <c r="V196" s="743"/>
      <c r="W196" s="743"/>
      <c r="X196" s="743"/>
      <c r="Y196" s="743"/>
      <c r="Z196" s="743"/>
      <c r="AA196" s="743"/>
      <c r="AB196" s="743"/>
      <c r="AC196" s="743"/>
      <c r="AD196" s="743"/>
      <c r="AE196" s="743"/>
      <c r="AF196" s="743"/>
      <c r="AG196" s="743"/>
      <c r="AH196" s="743"/>
      <c r="AI196" s="743"/>
      <c r="AJ196" s="743"/>
      <c r="AK196" s="743"/>
      <c r="AL196" s="743"/>
      <c r="AM196" s="743"/>
      <c r="AN196" s="743"/>
      <c r="AO196" s="744"/>
    </row>
    <row r="198" spans="3:41" ht="15.95" customHeight="1" thickBot="1" x14ac:dyDescent="0.45">
      <c r="C198" s="745" t="s">
        <v>209</v>
      </c>
      <c r="D198" s="745"/>
      <c r="E198" s="745"/>
      <c r="F198" s="745"/>
      <c r="G198" s="745"/>
      <c r="H198" s="745"/>
      <c r="I198" s="745"/>
      <c r="J198" s="745"/>
      <c r="K198" s="745"/>
      <c r="L198" s="745"/>
      <c r="M198" s="745"/>
      <c r="N198" s="745"/>
      <c r="O198" s="745"/>
      <c r="P198" s="745"/>
      <c r="Q198" s="745"/>
      <c r="R198" s="745"/>
      <c r="S198" s="745"/>
      <c r="T198" s="745"/>
      <c r="U198" s="745"/>
    </row>
    <row r="199" spans="3:41" ht="15.95" customHeight="1" x14ac:dyDescent="0.4">
      <c r="C199" s="736"/>
      <c r="D199" s="737"/>
      <c r="E199" s="737"/>
      <c r="F199" s="737"/>
      <c r="G199" s="737"/>
      <c r="H199" s="737"/>
      <c r="I199" s="737"/>
      <c r="J199" s="737"/>
      <c r="K199" s="737"/>
      <c r="L199" s="737"/>
      <c r="M199" s="737"/>
      <c r="N199" s="737"/>
      <c r="O199" s="737"/>
      <c r="P199" s="737"/>
      <c r="Q199" s="737"/>
      <c r="R199" s="737"/>
      <c r="S199" s="737"/>
      <c r="T199" s="737"/>
      <c r="U199" s="737"/>
      <c r="V199" s="737"/>
      <c r="W199" s="737"/>
      <c r="X199" s="737"/>
      <c r="Y199" s="737"/>
      <c r="Z199" s="737"/>
      <c r="AA199" s="737"/>
      <c r="AB199" s="737"/>
      <c r="AC199" s="737"/>
      <c r="AD199" s="737"/>
      <c r="AE199" s="737"/>
      <c r="AF199" s="737"/>
      <c r="AG199" s="737"/>
      <c r="AH199" s="737"/>
      <c r="AI199" s="737"/>
      <c r="AJ199" s="737"/>
      <c r="AK199" s="737"/>
      <c r="AL199" s="737"/>
      <c r="AM199" s="737"/>
      <c r="AN199" s="737"/>
      <c r="AO199" s="738"/>
    </row>
    <row r="200" spans="3:41" ht="15.95" customHeight="1" x14ac:dyDescent="0.4">
      <c r="C200" s="739"/>
      <c r="D200" s="740"/>
      <c r="E200" s="740"/>
      <c r="F200" s="740"/>
      <c r="G200" s="740"/>
      <c r="H200" s="740"/>
      <c r="I200" s="740"/>
      <c r="J200" s="740"/>
      <c r="K200" s="740"/>
      <c r="L200" s="740"/>
      <c r="M200" s="740"/>
      <c r="N200" s="740"/>
      <c r="O200" s="740"/>
      <c r="P200" s="740"/>
      <c r="Q200" s="740"/>
      <c r="R200" s="740"/>
      <c r="S200" s="740"/>
      <c r="T200" s="740"/>
      <c r="U200" s="740"/>
      <c r="V200" s="740"/>
      <c r="W200" s="740"/>
      <c r="X200" s="740"/>
      <c r="Y200" s="740"/>
      <c r="Z200" s="740"/>
      <c r="AA200" s="740"/>
      <c r="AB200" s="740"/>
      <c r="AC200" s="740"/>
      <c r="AD200" s="740"/>
      <c r="AE200" s="740"/>
      <c r="AF200" s="740"/>
      <c r="AG200" s="740"/>
      <c r="AH200" s="740"/>
      <c r="AI200" s="740"/>
      <c r="AJ200" s="740"/>
      <c r="AK200" s="740"/>
      <c r="AL200" s="740"/>
      <c r="AM200" s="740"/>
      <c r="AN200" s="740"/>
      <c r="AO200" s="741"/>
    </row>
    <row r="201" spans="3:41" ht="15.95" customHeight="1" x14ac:dyDescent="0.4">
      <c r="C201" s="739"/>
      <c r="D201" s="740"/>
      <c r="E201" s="740"/>
      <c r="F201" s="740"/>
      <c r="G201" s="740"/>
      <c r="H201" s="740"/>
      <c r="I201" s="740"/>
      <c r="J201" s="740"/>
      <c r="K201" s="740"/>
      <c r="L201" s="740"/>
      <c r="M201" s="740"/>
      <c r="N201" s="740"/>
      <c r="O201" s="740"/>
      <c r="P201" s="740"/>
      <c r="Q201" s="740"/>
      <c r="R201" s="740"/>
      <c r="S201" s="740"/>
      <c r="T201" s="740"/>
      <c r="U201" s="740"/>
      <c r="V201" s="740"/>
      <c r="W201" s="740"/>
      <c r="X201" s="740"/>
      <c r="Y201" s="740"/>
      <c r="Z201" s="740"/>
      <c r="AA201" s="740"/>
      <c r="AB201" s="740"/>
      <c r="AC201" s="740"/>
      <c r="AD201" s="740"/>
      <c r="AE201" s="740"/>
      <c r="AF201" s="740"/>
      <c r="AG201" s="740"/>
      <c r="AH201" s="740"/>
      <c r="AI201" s="740"/>
      <c r="AJ201" s="740"/>
      <c r="AK201" s="740"/>
      <c r="AL201" s="740"/>
      <c r="AM201" s="740"/>
      <c r="AN201" s="740"/>
      <c r="AO201" s="741"/>
    </row>
    <row r="202" spans="3:41" ht="15.95" customHeight="1" x14ac:dyDescent="0.4">
      <c r="C202" s="739"/>
      <c r="D202" s="740"/>
      <c r="E202" s="740"/>
      <c r="F202" s="740"/>
      <c r="G202" s="740"/>
      <c r="H202" s="740"/>
      <c r="I202" s="740"/>
      <c r="J202" s="740"/>
      <c r="K202" s="740"/>
      <c r="L202" s="740"/>
      <c r="M202" s="740"/>
      <c r="N202" s="740"/>
      <c r="O202" s="740"/>
      <c r="P202" s="740"/>
      <c r="Q202" s="740"/>
      <c r="R202" s="740"/>
      <c r="S202" s="740"/>
      <c r="T202" s="740"/>
      <c r="U202" s="740"/>
      <c r="V202" s="740"/>
      <c r="W202" s="740"/>
      <c r="X202" s="740"/>
      <c r="Y202" s="740"/>
      <c r="Z202" s="740"/>
      <c r="AA202" s="740"/>
      <c r="AB202" s="740"/>
      <c r="AC202" s="740"/>
      <c r="AD202" s="740"/>
      <c r="AE202" s="740"/>
      <c r="AF202" s="740"/>
      <c r="AG202" s="740"/>
      <c r="AH202" s="740"/>
      <c r="AI202" s="740"/>
      <c r="AJ202" s="740"/>
      <c r="AK202" s="740"/>
      <c r="AL202" s="740"/>
      <c r="AM202" s="740"/>
      <c r="AN202" s="740"/>
      <c r="AO202" s="741"/>
    </row>
    <row r="203" spans="3:41" ht="15.95" customHeight="1" x14ac:dyDescent="0.4">
      <c r="C203" s="739"/>
      <c r="D203" s="740"/>
      <c r="E203" s="740"/>
      <c r="F203" s="740"/>
      <c r="G203" s="740"/>
      <c r="H203" s="740"/>
      <c r="I203" s="740"/>
      <c r="J203" s="740"/>
      <c r="K203" s="740"/>
      <c r="L203" s="740"/>
      <c r="M203" s="740"/>
      <c r="N203" s="740"/>
      <c r="O203" s="740"/>
      <c r="P203" s="740"/>
      <c r="Q203" s="740"/>
      <c r="R203" s="740"/>
      <c r="S203" s="740"/>
      <c r="T203" s="740"/>
      <c r="U203" s="740"/>
      <c r="V203" s="740"/>
      <c r="W203" s="740"/>
      <c r="X203" s="740"/>
      <c r="Y203" s="740"/>
      <c r="Z203" s="740"/>
      <c r="AA203" s="740"/>
      <c r="AB203" s="740"/>
      <c r="AC203" s="740"/>
      <c r="AD203" s="740"/>
      <c r="AE203" s="740"/>
      <c r="AF203" s="740"/>
      <c r="AG203" s="740"/>
      <c r="AH203" s="740"/>
      <c r="AI203" s="740"/>
      <c r="AJ203" s="740"/>
      <c r="AK203" s="740"/>
      <c r="AL203" s="740"/>
      <c r="AM203" s="740"/>
      <c r="AN203" s="740"/>
      <c r="AO203" s="741"/>
    </row>
    <row r="204" spans="3:41" ht="15.95" customHeight="1" x14ac:dyDescent="0.4">
      <c r="C204" s="739"/>
      <c r="D204" s="740"/>
      <c r="E204" s="740"/>
      <c r="F204" s="740"/>
      <c r="G204" s="740"/>
      <c r="H204" s="740"/>
      <c r="I204" s="740"/>
      <c r="J204" s="740"/>
      <c r="K204" s="740"/>
      <c r="L204" s="740"/>
      <c r="M204" s="740"/>
      <c r="N204" s="740"/>
      <c r="O204" s="740"/>
      <c r="P204" s="740"/>
      <c r="Q204" s="740"/>
      <c r="R204" s="740"/>
      <c r="S204" s="740"/>
      <c r="T204" s="740"/>
      <c r="U204" s="740"/>
      <c r="V204" s="740"/>
      <c r="W204" s="740"/>
      <c r="X204" s="740"/>
      <c r="Y204" s="740"/>
      <c r="Z204" s="740"/>
      <c r="AA204" s="740"/>
      <c r="AB204" s="740"/>
      <c r="AC204" s="740"/>
      <c r="AD204" s="740"/>
      <c r="AE204" s="740"/>
      <c r="AF204" s="740"/>
      <c r="AG204" s="740"/>
      <c r="AH204" s="740"/>
      <c r="AI204" s="740"/>
      <c r="AJ204" s="740"/>
      <c r="AK204" s="740"/>
      <c r="AL204" s="740"/>
      <c r="AM204" s="740"/>
      <c r="AN204" s="740"/>
      <c r="AO204" s="741"/>
    </row>
    <row r="205" spans="3:41" ht="15.95" customHeight="1" thickBot="1" x14ac:dyDescent="0.45">
      <c r="C205" s="742"/>
      <c r="D205" s="743"/>
      <c r="E205" s="743"/>
      <c r="F205" s="743"/>
      <c r="G205" s="743"/>
      <c r="H205" s="743"/>
      <c r="I205" s="743"/>
      <c r="J205" s="743"/>
      <c r="K205" s="743"/>
      <c r="L205" s="743"/>
      <c r="M205" s="743"/>
      <c r="N205" s="743"/>
      <c r="O205" s="743"/>
      <c r="P205" s="743"/>
      <c r="Q205" s="743"/>
      <c r="R205" s="743"/>
      <c r="S205" s="743"/>
      <c r="T205" s="743"/>
      <c r="U205" s="743"/>
      <c r="V205" s="743"/>
      <c r="W205" s="743"/>
      <c r="X205" s="743"/>
      <c r="Y205" s="743"/>
      <c r="Z205" s="743"/>
      <c r="AA205" s="743"/>
      <c r="AB205" s="743"/>
      <c r="AC205" s="743"/>
      <c r="AD205" s="743"/>
      <c r="AE205" s="743"/>
      <c r="AF205" s="743"/>
      <c r="AG205" s="743"/>
      <c r="AH205" s="743"/>
      <c r="AI205" s="743"/>
      <c r="AJ205" s="743"/>
      <c r="AK205" s="743"/>
      <c r="AL205" s="743"/>
      <c r="AM205" s="743"/>
      <c r="AN205" s="743"/>
      <c r="AO205" s="744"/>
    </row>
  </sheetData>
  <mergeCells count="868">
    <mergeCell ref="B151:J151"/>
    <mergeCell ref="C165:S165"/>
    <mergeCell ref="C199:AO205"/>
    <mergeCell ref="C198:U198"/>
    <mergeCell ref="C171:AO196"/>
    <mergeCell ref="C162:S162"/>
    <mergeCell ref="C161:U161"/>
    <mergeCell ref="AM154:AP154"/>
    <mergeCell ref="B155:AP155"/>
    <mergeCell ref="B156:AP156"/>
    <mergeCell ref="P158:U158"/>
    <mergeCell ref="V158:AM158"/>
    <mergeCell ref="C170:AL170"/>
    <mergeCell ref="C160:Z160"/>
    <mergeCell ref="C164:Z164"/>
    <mergeCell ref="C167:Z167"/>
    <mergeCell ref="C168:AO168"/>
    <mergeCell ref="B152:AM152"/>
    <mergeCell ref="AM110:AP110"/>
    <mergeCell ref="W61:AN61"/>
    <mergeCell ref="Q61:V61"/>
    <mergeCell ref="AL136:AM136"/>
    <mergeCell ref="D54:G54"/>
    <mergeCell ref="L54:N54"/>
    <mergeCell ref="T139:U140"/>
    <mergeCell ref="P139:S140"/>
    <mergeCell ref="F139:O140"/>
    <mergeCell ref="AL130:AM130"/>
    <mergeCell ref="B138:H138"/>
    <mergeCell ref="AE136:AK136"/>
    <mergeCell ref="B123:AF123"/>
    <mergeCell ref="B125:M125"/>
    <mergeCell ref="V130:AD130"/>
    <mergeCell ref="AE130:AK130"/>
    <mergeCell ref="AE129:AK129"/>
    <mergeCell ref="AL129:AM129"/>
    <mergeCell ref="J126:M127"/>
    <mergeCell ref="J128:M129"/>
    <mergeCell ref="N129:P129"/>
    <mergeCell ref="R129:T129"/>
    <mergeCell ref="V116:AM116"/>
    <mergeCell ref="V118:AM118"/>
    <mergeCell ref="N133:Q133"/>
    <mergeCell ref="R133:U133"/>
    <mergeCell ref="V133:AM133"/>
    <mergeCell ref="N134:P134"/>
    <mergeCell ref="R134:T134"/>
    <mergeCell ref="V134:X134"/>
    <mergeCell ref="Y134:AD134"/>
    <mergeCell ref="AE134:AK134"/>
    <mergeCell ref="AL134:AM134"/>
    <mergeCell ref="V128:AM128"/>
    <mergeCell ref="V129:X129"/>
    <mergeCell ref="Y129:AD129"/>
    <mergeCell ref="N126:Q126"/>
    <mergeCell ref="R126:U126"/>
    <mergeCell ref="N127:P127"/>
    <mergeCell ref="R127:T127"/>
    <mergeCell ref="N128:Q128"/>
    <mergeCell ref="R128:U128"/>
    <mergeCell ref="V117:X117"/>
    <mergeCell ref="AE117:AK117"/>
    <mergeCell ref="AL117:AM117"/>
    <mergeCell ref="Y117:AD117"/>
    <mergeCell ref="V126:AM126"/>
    <mergeCell ref="V127:X127"/>
    <mergeCell ref="J119:L119"/>
    <mergeCell ref="N119:P119"/>
    <mergeCell ref="R119:T119"/>
    <mergeCell ref="V120:AM120"/>
    <mergeCell ref="AE122:AK122"/>
    <mergeCell ref="V122:AD122"/>
    <mergeCell ref="AL122:AM122"/>
    <mergeCell ref="V119:X119"/>
    <mergeCell ref="Y119:AD119"/>
    <mergeCell ref="AE119:AK119"/>
    <mergeCell ref="AL119:AM119"/>
    <mergeCell ref="V121:X121"/>
    <mergeCell ref="Y121:AD121"/>
    <mergeCell ref="AE121:AK121"/>
    <mergeCell ref="AL121:AM121"/>
    <mergeCell ref="Y127:AD127"/>
    <mergeCell ref="AE127:AK127"/>
    <mergeCell ref="AL127:AM127"/>
    <mergeCell ref="J121:L121"/>
    <mergeCell ref="N121:P121"/>
    <mergeCell ref="R116:U116"/>
    <mergeCell ref="N118:Q118"/>
    <mergeCell ref="R118:U118"/>
    <mergeCell ref="N120:Q120"/>
    <mergeCell ref="R120:U121"/>
    <mergeCell ref="J117:L117"/>
    <mergeCell ref="N117:P117"/>
    <mergeCell ref="R117:T117"/>
    <mergeCell ref="B116:E116"/>
    <mergeCell ref="B117:E117"/>
    <mergeCell ref="B118:E118"/>
    <mergeCell ref="B119:E119"/>
    <mergeCell ref="B120:E121"/>
    <mergeCell ref="F116:I116"/>
    <mergeCell ref="F118:I118"/>
    <mergeCell ref="F120:I120"/>
    <mergeCell ref="F117:H117"/>
    <mergeCell ref="F119:H119"/>
    <mergeCell ref="F121:H121"/>
    <mergeCell ref="B115:H115"/>
    <mergeCell ref="J116:M116"/>
    <mergeCell ref="J118:M118"/>
    <mergeCell ref="J120:M120"/>
    <mergeCell ref="N116:Q116"/>
    <mergeCell ref="B58:AP58"/>
    <mergeCell ref="B59:AP59"/>
    <mergeCell ref="AM57:AP57"/>
    <mergeCell ref="B111:AP111"/>
    <mergeCell ref="B112:AP112"/>
    <mergeCell ref="P114:U114"/>
    <mergeCell ref="V114:AM114"/>
    <mergeCell ref="D97:K97"/>
    <mergeCell ref="B98:C99"/>
    <mergeCell ref="D98:K98"/>
    <mergeCell ref="D99:K99"/>
    <mergeCell ref="L98:S98"/>
    <mergeCell ref="L99:S99"/>
    <mergeCell ref="Y94:AF94"/>
    <mergeCell ref="AG94:AJ94"/>
    <mergeCell ref="AK94:AN94"/>
    <mergeCell ref="W65:X66"/>
    <mergeCell ref="W67:X68"/>
    <mergeCell ref="W69:X70"/>
    <mergeCell ref="AM3:AP3"/>
    <mergeCell ref="B96:AC96"/>
    <mergeCell ref="X98:AC99"/>
    <mergeCell ref="X100:AC101"/>
    <mergeCell ref="X102:AC103"/>
    <mergeCell ref="T98:W99"/>
    <mergeCell ref="T100:W101"/>
    <mergeCell ref="T102:W103"/>
    <mergeCell ref="X97:AC97"/>
    <mergeCell ref="L100:S100"/>
    <mergeCell ref="L101:S101"/>
    <mergeCell ref="L102:S102"/>
    <mergeCell ref="L103:S103"/>
    <mergeCell ref="L97:S97"/>
    <mergeCell ref="T97:W97"/>
    <mergeCell ref="B100:C101"/>
    <mergeCell ref="D100:K100"/>
    <mergeCell ref="D101:K101"/>
    <mergeCell ref="B102:C103"/>
    <mergeCell ref="D102:K102"/>
    <mergeCell ref="D103:K103"/>
    <mergeCell ref="B4:AP4"/>
    <mergeCell ref="B5:AP5"/>
    <mergeCell ref="B97:C97"/>
    <mergeCell ref="W71:X72"/>
    <mergeCell ref="W73:X74"/>
    <mergeCell ref="W75:X76"/>
    <mergeCell ref="Y92:AF92"/>
    <mergeCell ref="AG92:AJ92"/>
    <mergeCell ref="AK92:AN92"/>
    <mergeCell ref="Y93:AF93"/>
    <mergeCell ref="AG93:AJ93"/>
    <mergeCell ref="AK93:AN93"/>
    <mergeCell ref="W91:X92"/>
    <mergeCell ref="W93:X94"/>
    <mergeCell ref="Y90:AF90"/>
    <mergeCell ref="AG90:AJ90"/>
    <mergeCell ref="AK90:AN90"/>
    <mergeCell ref="Y91:AF91"/>
    <mergeCell ref="AG91:AJ91"/>
    <mergeCell ref="AK91:AN91"/>
    <mergeCell ref="W89:X90"/>
    <mergeCell ref="Y88:AF88"/>
    <mergeCell ref="AG88:AJ88"/>
    <mergeCell ref="AK88:AN88"/>
    <mergeCell ref="Y89:AF89"/>
    <mergeCell ref="AG89:AJ89"/>
    <mergeCell ref="AK89:AN89"/>
    <mergeCell ref="W87:X88"/>
    <mergeCell ref="Y86:AF86"/>
    <mergeCell ref="AG86:AJ86"/>
    <mergeCell ref="AK86:AN86"/>
    <mergeCell ref="Y87:AF87"/>
    <mergeCell ref="AG87:AJ87"/>
    <mergeCell ref="AK87:AN87"/>
    <mergeCell ref="W85:X86"/>
    <mergeCell ref="Y84:AF84"/>
    <mergeCell ref="AG84:AJ84"/>
    <mergeCell ref="AK84:AN84"/>
    <mergeCell ref="Y85:AF85"/>
    <mergeCell ref="AG85:AJ85"/>
    <mergeCell ref="AK85:AN85"/>
    <mergeCell ref="W83:X84"/>
    <mergeCell ref="Y82:AF82"/>
    <mergeCell ref="AG82:AJ82"/>
    <mergeCell ref="AK82:AN82"/>
    <mergeCell ref="Y83:AF83"/>
    <mergeCell ref="AG83:AJ83"/>
    <mergeCell ref="AK83:AN83"/>
    <mergeCell ref="W81:X82"/>
    <mergeCell ref="Y80:AF80"/>
    <mergeCell ref="AG80:AJ80"/>
    <mergeCell ref="AK80:AN80"/>
    <mergeCell ref="Y81:AF81"/>
    <mergeCell ref="AG81:AJ81"/>
    <mergeCell ref="AK81:AN81"/>
    <mergeCell ref="W79:X80"/>
    <mergeCell ref="Y78:AF78"/>
    <mergeCell ref="AG78:AJ78"/>
    <mergeCell ref="AK78:AN78"/>
    <mergeCell ref="Y79:AF79"/>
    <mergeCell ref="AG79:AJ79"/>
    <mergeCell ref="AK79:AN79"/>
    <mergeCell ref="W77:X78"/>
    <mergeCell ref="Y76:AF76"/>
    <mergeCell ref="AG76:AJ76"/>
    <mergeCell ref="AK76:AN76"/>
    <mergeCell ref="Y77:AF77"/>
    <mergeCell ref="AG77:AJ77"/>
    <mergeCell ref="AK77:AN77"/>
    <mergeCell ref="AK68:AN68"/>
    <mergeCell ref="Y69:AF69"/>
    <mergeCell ref="AG69:AJ69"/>
    <mergeCell ref="AK69:AN69"/>
    <mergeCell ref="Y74:AF74"/>
    <mergeCell ref="AG74:AJ74"/>
    <mergeCell ref="AK74:AN74"/>
    <mergeCell ref="Y75:AF75"/>
    <mergeCell ref="AG75:AJ75"/>
    <mergeCell ref="AK75:AN75"/>
    <mergeCell ref="Y72:AF72"/>
    <mergeCell ref="AG72:AJ72"/>
    <mergeCell ref="AK72:AN72"/>
    <mergeCell ref="Y73:AF73"/>
    <mergeCell ref="AG73:AJ73"/>
    <mergeCell ref="AK73:AN73"/>
    <mergeCell ref="D94:K94"/>
    <mergeCell ref="L94:O94"/>
    <mergeCell ref="P94:T94"/>
    <mergeCell ref="Y66:AF66"/>
    <mergeCell ref="AG66:AJ66"/>
    <mergeCell ref="Y67:AF67"/>
    <mergeCell ref="AG67:AJ67"/>
    <mergeCell ref="D92:K92"/>
    <mergeCell ref="L92:O92"/>
    <mergeCell ref="P92:T92"/>
    <mergeCell ref="D93:K93"/>
    <mergeCell ref="L93:O93"/>
    <mergeCell ref="P93:T93"/>
    <mergeCell ref="D90:K90"/>
    <mergeCell ref="L90:O90"/>
    <mergeCell ref="P90:T90"/>
    <mergeCell ref="D91:K91"/>
    <mergeCell ref="L91:O91"/>
    <mergeCell ref="P91:T91"/>
    <mergeCell ref="D88:K88"/>
    <mergeCell ref="L88:O88"/>
    <mergeCell ref="P88:T88"/>
    <mergeCell ref="D89:K89"/>
    <mergeCell ref="L89:O89"/>
    <mergeCell ref="P89:T89"/>
    <mergeCell ref="D86:K86"/>
    <mergeCell ref="L86:O86"/>
    <mergeCell ref="P86:T86"/>
    <mergeCell ref="D87:K87"/>
    <mergeCell ref="L87:O87"/>
    <mergeCell ref="P87:T87"/>
    <mergeCell ref="D84:K84"/>
    <mergeCell ref="L84:O84"/>
    <mergeCell ref="P84:T84"/>
    <mergeCell ref="D85:K85"/>
    <mergeCell ref="L85:O85"/>
    <mergeCell ref="P85:T85"/>
    <mergeCell ref="D82:K82"/>
    <mergeCell ref="L82:O82"/>
    <mergeCell ref="P82:T82"/>
    <mergeCell ref="D83:K83"/>
    <mergeCell ref="L83:O83"/>
    <mergeCell ref="P83:T83"/>
    <mergeCell ref="D80:K80"/>
    <mergeCell ref="L80:O80"/>
    <mergeCell ref="P80:T80"/>
    <mergeCell ref="D81:K81"/>
    <mergeCell ref="L81:O81"/>
    <mergeCell ref="P81:T81"/>
    <mergeCell ref="D78:K78"/>
    <mergeCell ref="L78:O78"/>
    <mergeCell ref="P78:T78"/>
    <mergeCell ref="D79:K79"/>
    <mergeCell ref="L79:O79"/>
    <mergeCell ref="P79:T79"/>
    <mergeCell ref="D76:K76"/>
    <mergeCell ref="L76:O76"/>
    <mergeCell ref="P76:T76"/>
    <mergeCell ref="D77:K77"/>
    <mergeCell ref="L77:O77"/>
    <mergeCell ref="P77:T77"/>
    <mergeCell ref="D74:K74"/>
    <mergeCell ref="L74:O74"/>
    <mergeCell ref="P74:T74"/>
    <mergeCell ref="D75:K75"/>
    <mergeCell ref="L75:O75"/>
    <mergeCell ref="P75:T75"/>
    <mergeCell ref="D72:K72"/>
    <mergeCell ref="L72:O72"/>
    <mergeCell ref="P72:T72"/>
    <mergeCell ref="D73:K73"/>
    <mergeCell ref="L73:O73"/>
    <mergeCell ref="P73:T73"/>
    <mergeCell ref="D71:K71"/>
    <mergeCell ref="L71:O71"/>
    <mergeCell ref="P71:T71"/>
    <mergeCell ref="AK65:AN65"/>
    <mergeCell ref="D66:K66"/>
    <mergeCell ref="L66:O66"/>
    <mergeCell ref="P66:T66"/>
    <mergeCell ref="D67:K67"/>
    <mergeCell ref="L67:O67"/>
    <mergeCell ref="P67:T67"/>
    <mergeCell ref="AK66:AN66"/>
    <mergeCell ref="AK67:AN67"/>
    <mergeCell ref="P68:T68"/>
    <mergeCell ref="D69:K69"/>
    <mergeCell ref="L69:O69"/>
    <mergeCell ref="P69:T69"/>
    <mergeCell ref="Y70:AF70"/>
    <mergeCell ref="AG70:AJ70"/>
    <mergeCell ref="AK70:AN70"/>
    <mergeCell ref="Y71:AF71"/>
    <mergeCell ref="AG71:AJ71"/>
    <mergeCell ref="AK71:AN71"/>
    <mergeCell ref="Y68:AF68"/>
    <mergeCell ref="AG68:AJ68"/>
    <mergeCell ref="D65:K65"/>
    <mergeCell ref="L65:O65"/>
    <mergeCell ref="P65:T65"/>
    <mergeCell ref="Y65:AF65"/>
    <mergeCell ref="AG65:AJ65"/>
    <mergeCell ref="B94:C94"/>
    <mergeCell ref="L64:O64"/>
    <mergeCell ref="W64:X64"/>
    <mergeCell ref="Y64:AF64"/>
    <mergeCell ref="AG64:AJ64"/>
    <mergeCell ref="D68:K68"/>
    <mergeCell ref="L68:O68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D70:K70"/>
    <mergeCell ref="L70:O70"/>
    <mergeCell ref="P70:T70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5:C65"/>
    <mergeCell ref="B66:C66"/>
    <mergeCell ref="B67:C67"/>
    <mergeCell ref="B68:C68"/>
    <mergeCell ref="B69:C69"/>
    <mergeCell ref="B64:C64"/>
    <mergeCell ref="D64:K64"/>
    <mergeCell ref="P64:T64"/>
    <mergeCell ref="X47:Y47"/>
    <mergeCell ref="Z47:AA47"/>
    <mergeCell ref="AB47:AC47"/>
    <mergeCell ref="AD47:AG47"/>
    <mergeCell ref="AH47:AJ47"/>
    <mergeCell ref="AK47:AM47"/>
    <mergeCell ref="V53:AI53"/>
    <mergeCell ref="AK64:AN64"/>
    <mergeCell ref="B63:T63"/>
    <mergeCell ref="W63:AN63"/>
    <mergeCell ref="B49:AP49"/>
    <mergeCell ref="B51:O51"/>
    <mergeCell ref="B53:K53"/>
    <mergeCell ref="B55:D55"/>
    <mergeCell ref="V55:X55"/>
    <mergeCell ref="AH46:AJ46"/>
    <mergeCell ref="AK46:AM46"/>
    <mergeCell ref="AN46:AP46"/>
    <mergeCell ref="H47:K47"/>
    <mergeCell ref="L47:O47"/>
    <mergeCell ref="P47:S47"/>
    <mergeCell ref="T47:U47"/>
    <mergeCell ref="V47:W47"/>
    <mergeCell ref="AN47:AP47"/>
    <mergeCell ref="H46:K46"/>
    <mergeCell ref="L46:O46"/>
    <mergeCell ref="P46:S46"/>
    <mergeCell ref="T46:U46"/>
    <mergeCell ref="V46:W46"/>
    <mergeCell ref="X46:Y46"/>
    <mergeCell ref="Z46:AA46"/>
    <mergeCell ref="AB46:AC46"/>
    <mergeCell ref="AD46:AG46"/>
    <mergeCell ref="H44:K44"/>
    <mergeCell ref="L44:O44"/>
    <mergeCell ref="P44:S44"/>
    <mergeCell ref="T44:U44"/>
    <mergeCell ref="V44:W44"/>
    <mergeCell ref="AN44:AP44"/>
    <mergeCell ref="H45:K45"/>
    <mergeCell ref="L45:O45"/>
    <mergeCell ref="P45:S45"/>
    <mergeCell ref="T45:U45"/>
    <mergeCell ref="V45:W45"/>
    <mergeCell ref="X45:Y45"/>
    <mergeCell ref="Z45:AA45"/>
    <mergeCell ref="AB45:AC45"/>
    <mergeCell ref="AD45:AG45"/>
    <mergeCell ref="X44:Y44"/>
    <mergeCell ref="Z44:AA44"/>
    <mergeCell ref="AB44:AC44"/>
    <mergeCell ref="AD44:AG44"/>
    <mergeCell ref="AH44:AJ44"/>
    <mergeCell ref="AK44:AM44"/>
    <mergeCell ref="AH45:AJ45"/>
    <mergeCell ref="AK45:AM45"/>
    <mergeCell ref="AN45:AP45"/>
    <mergeCell ref="AH42:AJ42"/>
    <mergeCell ref="AK42:AM42"/>
    <mergeCell ref="AN42:AP42"/>
    <mergeCell ref="H43:K43"/>
    <mergeCell ref="L43:O43"/>
    <mergeCell ref="P43:S43"/>
    <mergeCell ref="T43:U43"/>
    <mergeCell ref="V43:W43"/>
    <mergeCell ref="X43:Y43"/>
    <mergeCell ref="Z43:AA43"/>
    <mergeCell ref="AB43:AC43"/>
    <mergeCell ref="AD43:AG43"/>
    <mergeCell ref="AH43:AJ43"/>
    <mergeCell ref="AK43:AM43"/>
    <mergeCell ref="AN43:AP43"/>
    <mergeCell ref="H42:K42"/>
    <mergeCell ref="L42:O42"/>
    <mergeCell ref="P42:S42"/>
    <mergeCell ref="T42:U42"/>
    <mergeCell ref="V42:W42"/>
    <mergeCell ref="X42:Y42"/>
    <mergeCell ref="Z42:AA42"/>
    <mergeCell ref="AB42:AC42"/>
    <mergeCell ref="AD42:AG42"/>
    <mergeCell ref="AH40:AJ40"/>
    <mergeCell ref="AK40:AM40"/>
    <mergeCell ref="AN40:AP40"/>
    <mergeCell ref="H41:K41"/>
    <mergeCell ref="L41:O41"/>
    <mergeCell ref="P41:S41"/>
    <mergeCell ref="T41:U41"/>
    <mergeCell ref="V41:W41"/>
    <mergeCell ref="AN41:AP41"/>
    <mergeCell ref="X41:Y41"/>
    <mergeCell ref="Z41:AA41"/>
    <mergeCell ref="AB41:AC41"/>
    <mergeCell ref="AD41:AG41"/>
    <mergeCell ref="AH41:AJ41"/>
    <mergeCell ref="AK41:AM41"/>
    <mergeCell ref="H40:K40"/>
    <mergeCell ref="L40:O40"/>
    <mergeCell ref="P40:S40"/>
    <mergeCell ref="T40:U40"/>
    <mergeCell ref="V40:W40"/>
    <mergeCell ref="X40:Y40"/>
    <mergeCell ref="Z40:AA40"/>
    <mergeCell ref="AB40:AC40"/>
    <mergeCell ref="AD40:AG40"/>
    <mergeCell ref="H38:K38"/>
    <mergeCell ref="L38:O38"/>
    <mergeCell ref="P38:S38"/>
    <mergeCell ref="T38:U38"/>
    <mergeCell ref="V38:W38"/>
    <mergeCell ref="AN38:AP38"/>
    <mergeCell ref="H39:K39"/>
    <mergeCell ref="L39:O39"/>
    <mergeCell ref="P39:S39"/>
    <mergeCell ref="T39:U39"/>
    <mergeCell ref="V39:W39"/>
    <mergeCell ref="X39:Y39"/>
    <mergeCell ref="Z39:AA39"/>
    <mergeCell ref="AB39:AC39"/>
    <mergeCell ref="AD39:AG39"/>
    <mergeCell ref="X38:Y38"/>
    <mergeCell ref="Z38:AA38"/>
    <mergeCell ref="AB38:AC38"/>
    <mergeCell ref="AD38:AG38"/>
    <mergeCell ref="AH38:AJ38"/>
    <mergeCell ref="AK38:AM38"/>
    <mergeCell ref="AH39:AJ39"/>
    <mergeCell ref="AK39:AM39"/>
    <mergeCell ref="AN39:AP39"/>
    <mergeCell ref="AH36:AJ36"/>
    <mergeCell ref="AK36:AM36"/>
    <mergeCell ref="AN36:AP36"/>
    <mergeCell ref="H37:K37"/>
    <mergeCell ref="L37:O37"/>
    <mergeCell ref="P37:S37"/>
    <mergeCell ref="T37:U37"/>
    <mergeCell ref="V37:W37"/>
    <mergeCell ref="X37:Y37"/>
    <mergeCell ref="Z37:AA37"/>
    <mergeCell ref="AB37:AC37"/>
    <mergeCell ref="AD37:AG37"/>
    <mergeCell ref="AH37:AJ37"/>
    <mergeCell ref="AK37:AM37"/>
    <mergeCell ref="AN37:AP37"/>
    <mergeCell ref="H36:K36"/>
    <mergeCell ref="L36:O36"/>
    <mergeCell ref="P36:S36"/>
    <mergeCell ref="T36:U36"/>
    <mergeCell ref="V36:W36"/>
    <mergeCell ref="X36:Y36"/>
    <mergeCell ref="Z36:AA36"/>
    <mergeCell ref="AB36:AC36"/>
    <mergeCell ref="AD36:AG36"/>
    <mergeCell ref="AH34:AJ34"/>
    <mergeCell ref="AK34:AM34"/>
    <mergeCell ref="AN34:AP34"/>
    <mergeCell ref="H35:K35"/>
    <mergeCell ref="L35:O35"/>
    <mergeCell ref="P35:S35"/>
    <mergeCell ref="T35:U35"/>
    <mergeCell ref="V35:W35"/>
    <mergeCell ref="AN35:AP35"/>
    <mergeCell ref="X35:Y35"/>
    <mergeCell ref="Z35:AA35"/>
    <mergeCell ref="AB35:AC35"/>
    <mergeCell ref="AD35:AG35"/>
    <mergeCell ref="AH35:AJ35"/>
    <mergeCell ref="AK35:AM35"/>
    <mergeCell ref="H34:K34"/>
    <mergeCell ref="L34:O34"/>
    <mergeCell ref="P34:S34"/>
    <mergeCell ref="T34:U34"/>
    <mergeCell ref="V34:W34"/>
    <mergeCell ref="X34:Y34"/>
    <mergeCell ref="Z34:AA34"/>
    <mergeCell ref="AB34:AC34"/>
    <mergeCell ref="AD34:AG34"/>
    <mergeCell ref="H32:K32"/>
    <mergeCell ref="L32:O32"/>
    <mergeCell ref="P32:S32"/>
    <mergeCell ref="T32:U32"/>
    <mergeCell ref="V32:W32"/>
    <mergeCell ref="AN32:AP32"/>
    <mergeCell ref="H33:K33"/>
    <mergeCell ref="L33:O33"/>
    <mergeCell ref="P33:S33"/>
    <mergeCell ref="T33:U33"/>
    <mergeCell ref="V33:W33"/>
    <mergeCell ref="X33:Y33"/>
    <mergeCell ref="Z33:AA33"/>
    <mergeCell ref="AB33:AC33"/>
    <mergeCell ref="AD33:AG33"/>
    <mergeCell ref="X32:Y32"/>
    <mergeCell ref="Z32:AA32"/>
    <mergeCell ref="AB32:AC32"/>
    <mergeCell ref="AD32:AG32"/>
    <mergeCell ref="AH32:AJ32"/>
    <mergeCell ref="AK32:AM32"/>
    <mergeCell ref="AH33:AJ33"/>
    <mergeCell ref="AK33:AM33"/>
    <mergeCell ref="AN33:AP33"/>
    <mergeCell ref="AH30:AJ30"/>
    <mergeCell ref="AK30:AM30"/>
    <mergeCell ref="AN30:AP30"/>
    <mergeCell ref="H31:K31"/>
    <mergeCell ref="L31:O31"/>
    <mergeCell ref="P31:S31"/>
    <mergeCell ref="T31:U31"/>
    <mergeCell ref="V31:W31"/>
    <mergeCell ref="X31:Y31"/>
    <mergeCell ref="Z31:AA31"/>
    <mergeCell ref="AB31:AC31"/>
    <mergeCell ref="AD31:AG31"/>
    <mergeCell ref="AH31:AJ31"/>
    <mergeCell ref="AK31:AM31"/>
    <mergeCell ref="AN31:AP31"/>
    <mergeCell ref="H30:K30"/>
    <mergeCell ref="L30:O30"/>
    <mergeCell ref="P30:S30"/>
    <mergeCell ref="T30:U30"/>
    <mergeCell ref="V30:W30"/>
    <mergeCell ref="X30:Y30"/>
    <mergeCell ref="Z30:AA30"/>
    <mergeCell ref="AB30:AC30"/>
    <mergeCell ref="AD30:AG30"/>
    <mergeCell ref="AH28:AJ28"/>
    <mergeCell ref="AK28:AM28"/>
    <mergeCell ref="AN28:AP28"/>
    <mergeCell ref="H29:K29"/>
    <mergeCell ref="L29:O29"/>
    <mergeCell ref="P29:S29"/>
    <mergeCell ref="T29:U29"/>
    <mergeCell ref="V29:W29"/>
    <mergeCell ref="AN29:AP29"/>
    <mergeCell ref="X29:Y29"/>
    <mergeCell ref="Z29:AA29"/>
    <mergeCell ref="AB29:AC29"/>
    <mergeCell ref="AD29:AG29"/>
    <mergeCell ref="AH29:AJ29"/>
    <mergeCell ref="AK29:AM29"/>
    <mergeCell ref="H28:K28"/>
    <mergeCell ref="L28:O28"/>
    <mergeCell ref="P28:S28"/>
    <mergeCell ref="T28:U28"/>
    <mergeCell ref="V28:W28"/>
    <mergeCell ref="X28:Y28"/>
    <mergeCell ref="Z28:AA28"/>
    <mergeCell ref="AB28:AC28"/>
    <mergeCell ref="AD28:AG28"/>
    <mergeCell ref="H26:K26"/>
    <mergeCell ref="L26:O26"/>
    <mergeCell ref="P26:S26"/>
    <mergeCell ref="T26:U26"/>
    <mergeCell ref="V26:W26"/>
    <mergeCell ref="AN26:AP26"/>
    <mergeCell ref="H27:K27"/>
    <mergeCell ref="L27:O27"/>
    <mergeCell ref="P27:S27"/>
    <mergeCell ref="T27:U27"/>
    <mergeCell ref="V27:W27"/>
    <mergeCell ref="X27:Y27"/>
    <mergeCell ref="Z27:AA27"/>
    <mergeCell ref="AB27:AC27"/>
    <mergeCell ref="AD27:AG27"/>
    <mergeCell ref="X26:Y26"/>
    <mergeCell ref="Z26:AA26"/>
    <mergeCell ref="AB26:AC26"/>
    <mergeCell ref="AD26:AG26"/>
    <mergeCell ref="AH26:AJ26"/>
    <mergeCell ref="AK26:AM26"/>
    <mergeCell ref="AH27:AJ27"/>
    <mergeCell ref="AK27:AM27"/>
    <mergeCell ref="AN27:AP27"/>
    <mergeCell ref="AH24:AJ24"/>
    <mergeCell ref="AK24:AM24"/>
    <mergeCell ref="AN24:AP24"/>
    <mergeCell ref="H25:K25"/>
    <mergeCell ref="L25:O25"/>
    <mergeCell ref="P25:S25"/>
    <mergeCell ref="T25:U25"/>
    <mergeCell ref="V25:W25"/>
    <mergeCell ref="X25:Y25"/>
    <mergeCell ref="Z25:AA25"/>
    <mergeCell ref="AB25:AC25"/>
    <mergeCell ref="AD25:AG25"/>
    <mergeCell ref="AH25:AJ25"/>
    <mergeCell ref="AK25:AM25"/>
    <mergeCell ref="AN25:AP25"/>
    <mergeCell ref="H24:K24"/>
    <mergeCell ref="L24:O24"/>
    <mergeCell ref="P24:S24"/>
    <mergeCell ref="T24:U24"/>
    <mergeCell ref="V24:W24"/>
    <mergeCell ref="X24:Y24"/>
    <mergeCell ref="Z24:AA24"/>
    <mergeCell ref="AB24:AC24"/>
    <mergeCell ref="AD24:AG24"/>
    <mergeCell ref="V22:W22"/>
    <mergeCell ref="X22:Y22"/>
    <mergeCell ref="Z22:AA22"/>
    <mergeCell ref="AB22:AC22"/>
    <mergeCell ref="AD22:AG22"/>
    <mergeCell ref="AH22:AJ22"/>
    <mergeCell ref="AK22:AM22"/>
    <mergeCell ref="AN22:AP22"/>
    <mergeCell ref="H23:K23"/>
    <mergeCell ref="L23:O23"/>
    <mergeCell ref="P23:S23"/>
    <mergeCell ref="T23:U23"/>
    <mergeCell ref="V23:W23"/>
    <mergeCell ref="AN23:AP23"/>
    <mergeCell ref="X23:Y23"/>
    <mergeCell ref="Z23:AA23"/>
    <mergeCell ref="AB23:AC23"/>
    <mergeCell ref="AD23:AG23"/>
    <mergeCell ref="AH23:AJ23"/>
    <mergeCell ref="AK23:AM23"/>
    <mergeCell ref="V20:W20"/>
    <mergeCell ref="AN20:AP20"/>
    <mergeCell ref="H21:K21"/>
    <mergeCell ref="L21:O21"/>
    <mergeCell ref="P21:S21"/>
    <mergeCell ref="T21:U21"/>
    <mergeCell ref="V21:W21"/>
    <mergeCell ref="X21:Y21"/>
    <mergeCell ref="Z21:AA21"/>
    <mergeCell ref="AB21:AC21"/>
    <mergeCell ref="AD21:AG21"/>
    <mergeCell ref="X20:Y20"/>
    <mergeCell ref="Z20:AA20"/>
    <mergeCell ref="AB20:AC20"/>
    <mergeCell ref="AD20:AG20"/>
    <mergeCell ref="AH20:AJ20"/>
    <mergeCell ref="AK20:AM20"/>
    <mergeCell ref="AH21:AJ21"/>
    <mergeCell ref="AK21:AM21"/>
    <mergeCell ref="AN21:AP21"/>
    <mergeCell ref="AH18:AJ18"/>
    <mergeCell ref="AK18:AM18"/>
    <mergeCell ref="AN18:AP18"/>
    <mergeCell ref="H19:K19"/>
    <mergeCell ref="L19:O19"/>
    <mergeCell ref="P19:S19"/>
    <mergeCell ref="T19:U19"/>
    <mergeCell ref="V19:W19"/>
    <mergeCell ref="X19:Y19"/>
    <mergeCell ref="Z19:AA19"/>
    <mergeCell ref="T18:U18"/>
    <mergeCell ref="V18:W18"/>
    <mergeCell ref="X18:Y18"/>
    <mergeCell ref="Z18:AA18"/>
    <mergeCell ref="AB18:AC18"/>
    <mergeCell ref="AD18:AG18"/>
    <mergeCell ref="AB19:AC19"/>
    <mergeCell ref="AD19:AG19"/>
    <mergeCell ref="AH19:AJ19"/>
    <mergeCell ref="AK19:AM19"/>
    <mergeCell ref="AN19:AP19"/>
    <mergeCell ref="B45:C45"/>
    <mergeCell ref="B46:C46"/>
    <mergeCell ref="B47:C47"/>
    <mergeCell ref="H18:K18"/>
    <mergeCell ref="L18:O18"/>
    <mergeCell ref="P18:S18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D42:G42"/>
    <mergeCell ref="D43:G43"/>
    <mergeCell ref="D44:G44"/>
    <mergeCell ref="D45:G45"/>
    <mergeCell ref="D46:G46"/>
    <mergeCell ref="D47:G47"/>
    <mergeCell ref="D36:G36"/>
    <mergeCell ref="D37:G37"/>
    <mergeCell ref="D38:G38"/>
    <mergeCell ref="D39:G39"/>
    <mergeCell ref="D40:G40"/>
    <mergeCell ref="D41:G41"/>
    <mergeCell ref="D30:G30"/>
    <mergeCell ref="D31:G31"/>
    <mergeCell ref="D32:G32"/>
    <mergeCell ref="D33:G33"/>
    <mergeCell ref="D34:G34"/>
    <mergeCell ref="D35:G35"/>
    <mergeCell ref="D24:G24"/>
    <mergeCell ref="D25:G25"/>
    <mergeCell ref="D26:G26"/>
    <mergeCell ref="D27:G27"/>
    <mergeCell ref="D28:G28"/>
    <mergeCell ref="D29:G29"/>
    <mergeCell ref="D18:G18"/>
    <mergeCell ref="D19:G19"/>
    <mergeCell ref="D20:G20"/>
    <mergeCell ref="D21:G21"/>
    <mergeCell ref="D22:G22"/>
    <mergeCell ref="D23:G23"/>
    <mergeCell ref="G9:U9"/>
    <mergeCell ref="G10:U11"/>
    <mergeCell ref="G12:U12"/>
    <mergeCell ref="H20:K20"/>
    <mergeCell ref="L20:O20"/>
    <mergeCell ref="P20:S20"/>
    <mergeCell ref="T20:U20"/>
    <mergeCell ref="H22:K22"/>
    <mergeCell ref="L22:O22"/>
    <mergeCell ref="P22:S22"/>
    <mergeCell ref="T22:U22"/>
    <mergeCell ref="AA7:AP7"/>
    <mergeCell ref="AA8:AP8"/>
    <mergeCell ref="AA9:AP9"/>
    <mergeCell ref="AA10:AP10"/>
    <mergeCell ref="AA11:AP11"/>
    <mergeCell ref="AA12:AP12"/>
    <mergeCell ref="B13:F13"/>
    <mergeCell ref="V7:Z7"/>
    <mergeCell ref="V8:Z8"/>
    <mergeCell ref="V9:Z9"/>
    <mergeCell ref="V10:Z10"/>
    <mergeCell ref="V11:Z11"/>
    <mergeCell ref="V12:Z12"/>
    <mergeCell ref="V13:Z13"/>
    <mergeCell ref="G13:U13"/>
    <mergeCell ref="G7:U7"/>
    <mergeCell ref="AA13:AP13"/>
    <mergeCell ref="AH17:AJ17"/>
    <mergeCell ref="AK17:AM17"/>
    <mergeCell ref="AN17:AP17"/>
    <mergeCell ref="AH16:AP16"/>
    <mergeCell ref="AB17:AC17"/>
    <mergeCell ref="X16:AC16"/>
    <mergeCell ref="AD17:AG17"/>
    <mergeCell ref="AD16:AG16"/>
    <mergeCell ref="L17:O17"/>
    <mergeCell ref="P17:S17"/>
    <mergeCell ref="L16:S16"/>
    <mergeCell ref="T16:U17"/>
    <mergeCell ref="V16:W17"/>
    <mergeCell ref="X17:Y17"/>
    <mergeCell ref="Z17:AA17"/>
    <mergeCell ref="B16:C17"/>
    <mergeCell ref="D17:G17"/>
    <mergeCell ref="H17:K17"/>
    <mergeCell ref="D16:K16"/>
    <mergeCell ref="B15:G15"/>
    <mergeCell ref="B7:F7"/>
    <mergeCell ref="B8:F8"/>
    <mergeCell ref="B9:F9"/>
    <mergeCell ref="B10:F11"/>
    <mergeCell ref="G8:U8"/>
    <mergeCell ref="B12:F12"/>
    <mergeCell ref="B147:J147"/>
    <mergeCell ref="B148:I148"/>
    <mergeCell ref="B149:I149"/>
    <mergeCell ref="J148:Y148"/>
    <mergeCell ref="J149:Y149"/>
    <mergeCell ref="P144:S145"/>
    <mergeCell ref="T144:U145"/>
    <mergeCell ref="B144:O145"/>
    <mergeCell ref="V136:AD136"/>
    <mergeCell ref="B143:L143"/>
    <mergeCell ref="F141:O142"/>
    <mergeCell ref="P141:S142"/>
    <mergeCell ref="T141:U142"/>
    <mergeCell ref="B139:E142"/>
  </mergeCells>
  <phoneticPr fontId="2"/>
  <printOptions horizontalCentered="1"/>
  <pageMargins left="0.23622047244094491" right="0.23622047244094491" top="0.41095890410958902" bottom="0.51369863013698636" header="0.31496062992125984" footer="0.31496062992125984"/>
  <pageSetup paperSize="9" scale="80" fitToHeight="4" orientation="portrait" horizontalDpi="4294967293" verticalDpi="1200" r:id="rId1"/>
  <rowBreaks count="3" manualBreakCount="3">
    <brk id="56" max="42" man="1"/>
    <brk id="109" max="42" man="1"/>
    <brk id="153" max="4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1:AV123"/>
  <sheetViews>
    <sheetView view="pageBreakPreview" topLeftCell="A109" zoomScale="78" zoomScaleNormal="100" zoomScaleSheetLayoutView="78" workbookViewId="0">
      <selection activeCell="B125" sqref="B125"/>
    </sheetView>
  </sheetViews>
  <sheetFormatPr defaultColWidth="2.625" defaultRowHeight="15.95" customHeight="1" x14ac:dyDescent="0.4"/>
  <cols>
    <col min="1" max="1" width="2.625" style="97"/>
    <col min="2" max="2" width="29.625" style="103" bestFit="1" customWidth="1"/>
    <col min="3" max="3" width="19.5" style="97" bestFit="1" customWidth="1"/>
    <col min="4" max="4" width="18.375" style="97" bestFit="1" customWidth="1"/>
    <col min="5" max="5" width="25.875" style="97" bestFit="1" customWidth="1"/>
    <col min="6" max="6" width="23" style="103" bestFit="1" customWidth="1"/>
    <col min="7" max="7" width="19.5" style="97" bestFit="1" customWidth="1"/>
    <col min="8" max="8" width="19.875" style="97" bestFit="1" customWidth="1"/>
    <col min="9" max="9" width="30.875" style="97" bestFit="1" customWidth="1"/>
    <col min="10" max="10" width="22.375" style="97" bestFit="1" customWidth="1"/>
    <col min="11" max="11" width="17" style="97" bestFit="1" customWidth="1"/>
    <col min="12" max="12" width="19.25" style="97" bestFit="1" customWidth="1"/>
    <col min="13" max="13" width="11.25" style="97" bestFit="1" customWidth="1"/>
    <col min="14" max="14" width="8.5" style="97" bestFit="1" customWidth="1"/>
    <col min="15" max="15" width="13.625" style="97" bestFit="1" customWidth="1"/>
    <col min="16" max="16" width="13.875" style="97" bestFit="1" customWidth="1"/>
    <col min="17" max="17" width="12.875" style="97" bestFit="1" customWidth="1"/>
    <col min="18" max="18" width="12.125" style="97" bestFit="1" customWidth="1"/>
    <col min="19" max="20" width="9.25" style="97" bestFit="1" customWidth="1"/>
    <col min="21" max="21" width="11.375" style="97" bestFit="1" customWidth="1"/>
    <col min="22" max="22" width="32.125" style="97" bestFit="1" customWidth="1"/>
    <col min="23" max="23" width="13.625" style="97" bestFit="1" customWidth="1"/>
    <col min="24" max="24" width="26.375" style="97" bestFit="1" customWidth="1"/>
    <col min="25" max="25" width="19.125" style="97" bestFit="1" customWidth="1"/>
    <col min="26" max="26" width="7.25" style="97" bestFit="1" customWidth="1"/>
    <col min="27" max="27" width="14.75" style="97" bestFit="1" customWidth="1"/>
    <col min="28" max="28" width="12.125" style="97" bestFit="1" customWidth="1"/>
    <col min="29" max="29" width="8.75" style="97" bestFit="1" customWidth="1"/>
    <col min="30" max="30" width="11.375" style="97" bestFit="1" customWidth="1"/>
    <col min="31" max="31" width="30.875" style="97" bestFit="1" customWidth="1"/>
    <col min="32" max="32" width="23.875" style="97" bestFit="1" customWidth="1"/>
    <col min="33" max="33" width="18.875" style="97" bestFit="1" customWidth="1"/>
    <col min="34" max="34" width="7.125" style="97" bestFit="1" customWidth="1"/>
    <col min="35" max="35" width="18.375" style="97" bestFit="1" customWidth="1"/>
    <col min="36" max="36" width="13.625" style="97" bestFit="1" customWidth="1"/>
    <col min="37" max="37" width="13.625" style="97" customWidth="1"/>
    <col min="38" max="38" width="11.375" style="97" customWidth="1"/>
    <col min="39" max="39" width="21.5" style="97" bestFit="1" customWidth="1"/>
    <col min="40" max="40" width="23.875" style="97" bestFit="1" customWidth="1"/>
    <col min="41" max="41" width="18.875" style="97" bestFit="1" customWidth="1"/>
    <col min="42" max="43" width="7.25" style="97" bestFit="1" customWidth="1"/>
    <col min="44" max="44" width="7.125" style="97" bestFit="1" customWidth="1"/>
    <col min="45" max="45" width="20" style="97" bestFit="1" customWidth="1"/>
    <col min="46" max="46" width="7.375" style="97" bestFit="1" customWidth="1"/>
    <col min="47" max="47" width="13.25" style="97" bestFit="1" customWidth="1"/>
    <col min="48" max="48" width="20.375" style="97" customWidth="1"/>
    <col min="49" max="16384" width="2.625" style="97"/>
  </cols>
  <sheetData>
    <row r="11" spans="1:48" ht="15.95" customHeight="1" x14ac:dyDescent="0.4">
      <c r="A11" s="3"/>
      <c r="B11" s="93" t="s">
        <v>0</v>
      </c>
      <c r="C11" s="94" t="s">
        <v>10</v>
      </c>
      <c r="D11" s="94" t="s">
        <v>1</v>
      </c>
      <c r="E11" s="94" t="s">
        <v>2</v>
      </c>
      <c r="F11" s="93" t="s">
        <v>30</v>
      </c>
      <c r="G11" s="94" t="s">
        <v>3</v>
      </c>
      <c r="H11" s="94" t="s">
        <v>4</v>
      </c>
      <c r="I11" s="94" t="s">
        <v>5</v>
      </c>
      <c r="J11" s="94" t="s">
        <v>6</v>
      </c>
      <c r="K11" s="94" t="s">
        <v>27</v>
      </c>
      <c r="L11" s="94" t="s">
        <v>10</v>
      </c>
      <c r="M11" s="94" t="s">
        <v>28</v>
      </c>
      <c r="N11" s="94" t="s">
        <v>29</v>
      </c>
      <c r="O11" s="104" t="s">
        <v>57</v>
      </c>
      <c r="P11" s="105" t="s">
        <v>58</v>
      </c>
      <c r="Q11" s="105" t="s">
        <v>59</v>
      </c>
      <c r="R11" s="105" t="s">
        <v>60</v>
      </c>
      <c r="S11" s="104" t="s">
        <v>41</v>
      </c>
      <c r="T11" s="105" t="s">
        <v>42</v>
      </c>
      <c r="U11" s="105" t="s">
        <v>45</v>
      </c>
      <c r="V11" s="105" t="s">
        <v>56</v>
      </c>
      <c r="W11" s="104" t="s">
        <v>43</v>
      </c>
      <c r="X11" s="105" t="s">
        <v>44</v>
      </c>
      <c r="Y11" s="105" t="s">
        <v>46</v>
      </c>
      <c r="Z11" s="96" t="s">
        <v>216</v>
      </c>
      <c r="AA11" s="105" t="s">
        <v>217</v>
      </c>
      <c r="AB11" s="105" t="s">
        <v>218</v>
      </c>
      <c r="AC11" s="105" t="s">
        <v>41</v>
      </c>
      <c r="AD11" s="105" t="s">
        <v>42</v>
      </c>
      <c r="AE11" s="105" t="s">
        <v>43</v>
      </c>
      <c r="AF11" s="105" t="s">
        <v>44</v>
      </c>
      <c r="AG11" s="96" t="s">
        <v>216</v>
      </c>
      <c r="AH11" s="105" t="s">
        <v>217</v>
      </c>
      <c r="AI11" s="105" t="s">
        <v>220</v>
      </c>
      <c r="AJ11" s="106" t="s">
        <v>274</v>
      </c>
      <c r="AK11" s="106" t="s">
        <v>276</v>
      </c>
      <c r="AL11" s="107" t="s">
        <v>219</v>
      </c>
      <c r="AM11" s="108" t="s">
        <v>221</v>
      </c>
      <c r="AN11" s="109" t="s">
        <v>75</v>
      </c>
      <c r="AO11" s="109" t="s">
        <v>76</v>
      </c>
      <c r="AP11" s="109" t="s">
        <v>80</v>
      </c>
      <c r="AQ11" s="101" t="s">
        <v>78</v>
      </c>
      <c r="AR11" s="101" t="s">
        <v>79</v>
      </c>
      <c r="AS11" s="105" t="s">
        <v>277</v>
      </c>
      <c r="AT11" s="105" t="s">
        <v>284</v>
      </c>
      <c r="AU11" s="105" t="s">
        <v>325</v>
      </c>
      <c r="AV11" s="105" t="s">
        <v>285</v>
      </c>
    </row>
    <row r="12" spans="1:48" ht="15.95" customHeight="1" x14ac:dyDescent="0.4">
      <c r="B12" s="95">
        <f>入力フォーム!E8</f>
        <v>0</v>
      </c>
      <c r="C12" s="96">
        <f>入力フォーム!E7</f>
        <v>0</v>
      </c>
      <c r="D12" s="96" t="str">
        <f>入力フォーム!E9</f>
        <v>　　　-</v>
      </c>
      <c r="E12" s="96">
        <f>入力フォーム!E10</f>
        <v>0</v>
      </c>
      <c r="F12" s="95">
        <f>入力フォーム!E11</f>
        <v>0</v>
      </c>
      <c r="G12" s="96">
        <f>入力フォーム!E12</f>
        <v>0</v>
      </c>
      <c r="H12" s="96">
        <f>入力フォーム!E13</f>
        <v>0</v>
      </c>
      <c r="I12" s="96">
        <f>入力フォーム!E14</f>
        <v>0</v>
      </c>
      <c r="J12" s="96">
        <f>入力フォーム!E15</f>
        <v>0</v>
      </c>
      <c r="K12" s="96">
        <f>入力フォーム!E18</f>
        <v>0</v>
      </c>
      <c r="L12" s="96">
        <f>入力フォーム!E17</f>
        <v>0</v>
      </c>
      <c r="M12" s="96">
        <f>入力フォーム!E19</f>
        <v>0</v>
      </c>
      <c r="N12" s="96">
        <f>入力フォーム!E20</f>
        <v>0</v>
      </c>
      <c r="O12" s="110">
        <f>入力フォーム!E137</f>
        <v>0</v>
      </c>
      <c r="P12" s="111">
        <f>入力フォーム!E138</f>
        <v>0</v>
      </c>
      <c r="Q12" s="111">
        <f>入力フォーム!E139</f>
        <v>0</v>
      </c>
      <c r="R12" s="111">
        <f>入力フォーム!E140</f>
        <v>0</v>
      </c>
      <c r="S12" s="110">
        <f>入力フォーム!E141</f>
        <v>0</v>
      </c>
      <c r="T12" s="111">
        <f>入力フォーム!E142</f>
        <v>0</v>
      </c>
      <c r="U12" s="111">
        <f>入力フォーム!E143</f>
        <v>0</v>
      </c>
      <c r="V12" s="111">
        <f>入力フォーム!E144</f>
        <v>0</v>
      </c>
      <c r="W12" s="110">
        <f>入力フォーム!E145</f>
        <v>0</v>
      </c>
      <c r="X12" s="111">
        <f>入力フォーム!E146</f>
        <v>0</v>
      </c>
      <c r="Y12" s="111">
        <f>入力フォーム!E147</f>
        <v>0</v>
      </c>
      <c r="Z12" s="96">
        <f>SUM(O12:V12)</f>
        <v>0</v>
      </c>
      <c r="AA12" s="111">
        <f>SUM(W12:Y12)</f>
        <v>0</v>
      </c>
      <c r="AB12" s="112">
        <f>Z12*3500+AA12*4500</f>
        <v>0</v>
      </c>
      <c r="AC12" s="111">
        <f>入力フォーム!E151</f>
        <v>0</v>
      </c>
      <c r="AD12" s="111">
        <f>入力フォーム!E152</f>
        <v>0</v>
      </c>
      <c r="AE12" s="111">
        <f>入力フォーム!E153</f>
        <v>0</v>
      </c>
      <c r="AF12" s="111">
        <f>入力フォーム!E154</f>
        <v>0</v>
      </c>
      <c r="AG12" s="105">
        <f>AC12+AD12</f>
        <v>0</v>
      </c>
      <c r="AH12" s="105">
        <f>AE12+AF12</f>
        <v>0</v>
      </c>
      <c r="AI12" s="113">
        <f>AG12*2000+AH12*3000</f>
        <v>0</v>
      </c>
      <c r="AJ12" s="101">
        <f>入力フォーム!K159</f>
        <v>0</v>
      </c>
      <c r="AK12" s="101">
        <f>入力フォーム!K160</f>
        <v>0</v>
      </c>
      <c r="AL12" s="114">
        <f>SUM(AB12,AI12)+AR12*3500</f>
        <v>0</v>
      </c>
      <c r="AM12" s="101">
        <f>入力フォーム!H166</f>
        <v>0</v>
      </c>
      <c r="AN12" s="96">
        <f>入力フォーム!H169</f>
        <v>0</v>
      </c>
      <c r="AO12" s="96">
        <f>入力フォーム!H170</f>
        <v>0</v>
      </c>
      <c r="AP12" s="96">
        <f>入力フォーム!C173</f>
        <v>0</v>
      </c>
      <c r="AQ12" s="96">
        <f>入力フォーム!H173</f>
        <v>0</v>
      </c>
      <c r="AR12" s="101">
        <f>入力フォーム!M173</f>
        <v>0</v>
      </c>
      <c r="AS12" s="109">
        <f>入力フォーム!B180</f>
        <v>0</v>
      </c>
      <c r="AT12" s="109">
        <f>入力フォーム!B184</f>
        <v>0</v>
      </c>
      <c r="AU12" s="109">
        <f>入力フォーム!B187</f>
        <v>0</v>
      </c>
      <c r="AV12" s="109">
        <f>入力フォーム!B176</f>
        <v>0</v>
      </c>
    </row>
    <row r="13" spans="1:48" ht="15.95" customHeight="1" x14ac:dyDescent="0.4">
      <c r="B13" s="98"/>
      <c r="C13" s="98"/>
      <c r="D13" s="98"/>
      <c r="E13" s="98"/>
      <c r="F13" s="99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</row>
    <row r="14" spans="1:48" ht="18" customHeight="1" x14ac:dyDescent="0.4">
      <c r="B14" s="115" t="s">
        <v>7</v>
      </c>
      <c r="C14" s="115"/>
      <c r="D14" s="115"/>
      <c r="E14" s="115"/>
      <c r="F14" s="116"/>
      <c r="G14" s="115"/>
    </row>
    <row r="15" spans="1:48" ht="18" customHeight="1" x14ac:dyDescent="0.4">
      <c r="B15" s="98"/>
      <c r="C15" s="98"/>
      <c r="E15" s="98"/>
      <c r="F15" s="99"/>
      <c r="G15" s="98"/>
      <c r="H15" s="98"/>
      <c r="I15" s="98"/>
      <c r="J15" s="98"/>
      <c r="K15" s="755" t="s">
        <v>15</v>
      </c>
      <c r="L15" s="755"/>
      <c r="M15" s="755"/>
      <c r="N15" s="98"/>
      <c r="O15" s="98"/>
      <c r="P15" s="98"/>
      <c r="Q15" s="98"/>
      <c r="R15" s="98"/>
      <c r="S15" s="98"/>
      <c r="T15" s="100"/>
      <c r="U15" s="100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</row>
    <row r="16" spans="1:48" ht="18" customHeight="1" x14ac:dyDescent="0.4">
      <c r="B16" s="94" t="s">
        <v>65</v>
      </c>
      <c r="C16" s="94" t="s">
        <v>150</v>
      </c>
      <c r="D16" s="94" t="s">
        <v>8</v>
      </c>
      <c r="E16" s="96" t="s">
        <v>215</v>
      </c>
      <c r="F16" s="94" t="s">
        <v>8</v>
      </c>
      <c r="G16" s="94" t="s">
        <v>9</v>
      </c>
      <c r="H16" s="94" t="s">
        <v>8</v>
      </c>
      <c r="I16" s="94" t="s">
        <v>9</v>
      </c>
      <c r="J16" s="94" t="s">
        <v>13</v>
      </c>
      <c r="K16" s="94" t="s">
        <v>14</v>
      </c>
      <c r="L16" s="94" t="s">
        <v>16</v>
      </c>
      <c r="M16" s="94" t="s">
        <v>17</v>
      </c>
      <c r="N16" s="94" t="s">
        <v>18</v>
      </c>
      <c r="O16" s="94" t="s">
        <v>20</v>
      </c>
      <c r="P16" s="94" t="s">
        <v>23</v>
      </c>
      <c r="Q16" s="94" t="s">
        <v>24</v>
      </c>
      <c r="R16" s="94" t="s">
        <v>25</v>
      </c>
      <c r="AE16" s="98"/>
      <c r="AF16" s="98"/>
      <c r="AG16" s="98"/>
      <c r="AH16" s="98"/>
      <c r="AI16" s="98"/>
      <c r="AJ16" s="98"/>
      <c r="AK16" s="98"/>
    </row>
    <row r="17" spans="2:37" ht="18" customHeight="1" x14ac:dyDescent="0.4">
      <c r="B17" s="94">
        <v>1</v>
      </c>
      <c r="C17" s="94" t="str">
        <f>入力フォーム!AM27</f>
        <v xml:space="preserve"> </v>
      </c>
      <c r="D17" s="94" t="str">
        <f>入力フォーム!AQ27</f>
        <v xml:space="preserve"> </v>
      </c>
      <c r="E17" s="96">
        <f>$B$12</f>
        <v>0</v>
      </c>
      <c r="F17" s="94">
        <f>入力フォーム!C27</f>
        <v>0</v>
      </c>
      <c r="G17" s="93">
        <f>入力フォーム!F27</f>
        <v>0</v>
      </c>
      <c r="H17" s="94">
        <f>入力フォーム!I27</f>
        <v>0</v>
      </c>
      <c r="I17" s="94">
        <f>入力フォーム!L27</f>
        <v>0</v>
      </c>
      <c r="J17" s="94">
        <f>入力フォーム!O27</f>
        <v>0</v>
      </c>
      <c r="K17" s="94">
        <f>入力フォーム!P27</f>
        <v>0</v>
      </c>
      <c r="L17" s="94">
        <f>入力フォーム!Q27</f>
        <v>0</v>
      </c>
      <c r="M17" s="94">
        <f>入力フォーム!R27</f>
        <v>0</v>
      </c>
      <c r="N17" s="94">
        <f>入力フォーム!S27</f>
        <v>0</v>
      </c>
      <c r="O17" s="94">
        <f>入力フォーム!T27</f>
        <v>0</v>
      </c>
      <c r="P17" s="94">
        <f>入力フォーム!U27</f>
        <v>0</v>
      </c>
      <c r="Q17" s="94">
        <f>入力フォーム!V27</f>
        <v>0</v>
      </c>
      <c r="R17" s="94">
        <f>入力フォーム!W27</f>
        <v>0</v>
      </c>
      <c r="AE17" s="98"/>
      <c r="AF17" s="98"/>
      <c r="AG17" s="98"/>
      <c r="AH17" s="98"/>
      <c r="AI17" s="98"/>
      <c r="AJ17" s="98"/>
      <c r="AK17" s="98"/>
    </row>
    <row r="18" spans="2:37" ht="18" customHeight="1" x14ac:dyDescent="0.4">
      <c r="B18" s="94">
        <v>2</v>
      </c>
      <c r="C18" s="94" t="str">
        <f>入力フォーム!AM28</f>
        <v xml:space="preserve"> </v>
      </c>
      <c r="D18" s="94" t="str">
        <f>入力フォーム!AQ28</f>
        <v xml:space="preserve"> </v>
      </c>
      <c r="E18" s="96">
        <f t="shared" ref="E18:E46" si="0">$B$12</f>
        <v>0</v>
      </c>
      <c r="F18" s="94">
        <f>入力フォーム!C28</f>
        <v>0</v>
      </c>
      <c r="G18" s="93">
        <f>入力フォーム!F28</f>
        <v>0</v>
      </c>
      <c r="H18" s="94">
        <f>入力フォーム!I28</f>
        <v>0</v>
      </c>
      <c r="I18" s="94">
        <f>入力フォーム!L28</f>
        <v>0</v>
      </c>
      <c r="J18" s="94">
        <f>入力フォーム!O28</f>
        <v>0</v>
      </c>
      <c r="K18" s="94">
        <f>入力フォーム!P28</f>
        <v>0</v>
      </c>
      <c r="L18" s="94">
        <f>入力フォーム!Q28</f>
        <v>0</v>
      </c>
      <c r="M18" s="94">
        <f>入力フォーム!R28</f>
        <v>0</v>
      </c>
      <c r="N18" s="94">
        <f>入力フォーム!S28</f>
        <v>0</v>
      </c>
      <c r="O18" s="94">
        <f>入力フォーム!T28</f>
        <v>0</v>
      </c>
      <c r="P18" s="94">
        <f>入力フォーム!U28</f>
        <v>0</v>
      </c>
      <c r="Q18" s="94">
        <f>入力フォーム!V28</f>
        <v>0</v>
      </c>
      <c r="R18" s="94">
        <f>入力フォーム!W28</f>
        <v>0</v>
      </c>
      <c r="AE18" s="98"/>
      <c r="AF18" s="98"/>
      <c r="AG18" s="98"/>
      <c r="AH18" s="98"/>
      <c r="AI18" s="98"/>
      <c r="AJ18" s="98"/>
      <c r="AK18" s="98"/>
    </row>
    <row r="19" spans="2:37" ht="18" customHeight="1" x14ac:dyDescent="0.4">
      <c r="B19" s="94">
        <v>3</v>
      </c>
      <c r="C19" s="94" t="str">
        <f>入力フォーム!AM29</f>
        <v xml:space="preserve"> </v>
      </c>
      <c r="D19" s="94" t="str">
        <f>入力フォーム!AQ29</f>
        <v xml:space="preserve"> </v>
      </c>
      <c r="E19" s="96">
        <f t="shared" si="0"/>
        <v>0</v>
      </c>
      <c r="F19" s="94">
        <f>入力フォーム!C29</f>
        <v>0</v>
      </c>
      <c r="G19" s="93">
        <f>入力フォーム!F29</f>
        <v>0</v>
      </c>
      <c r="H19" s="94">
        <f>入力フォーム!I29</f>
        <v>0</v>
      </c>
      <c r="I19" s="94">
        <f>入力フォーム!L29</f>
        <v>0</v>
      </c>
      <c r="J19" s="94">
        <f>入力フォーム!O29</f>
        <v>0</v>
      </c>
      <c r="K19" s="94">
        <f>入力フォーム!P29</f>
        <v>0</v>
      </c>
      <c r="L19" s="94">
        <f>入力フォーム!Q29</f>
        <v>0</v>
      </c>
      <c r="M19" s="94">
        <f>入力フォーム!R29</f>
        <v>0</v>
      </c>
      <c r="N19" s="94">
        <f>入力フォーム!S29</f>
        <v>0</v>
      </c>
      <c r="O19" s="94">
        <f>入力フォーム!T29</f>
        <v>0</v>
      </c>
      <c r="P19" s="94">
        <f>入力フォーム!U29</f>
        <v>0</v>
      </c>
      <c r="Q19" s="94">
        <f>入力フォーム!V29</f>
        <v>0</v>
      </c>
      <c r="R19" s="94">
        <f>入力フォーム!W29</f>
        <v>0</v>
      </c>
      <c r="AE19" s="98"/>
      <c r="AF19" s="98"/>
      <c r="AG19" s="98"/>
      <c r="AH19" s="98"/>
      <c r="AI19" s="98"/>
      <c r="AJ19" s="98"/>
      <c r="AK19" s="98"/>
    </row>
    <row r="20" spans="2:37" ht="18" customHeight="1" x14ac:dyDescent="0.4">
      <c r="B20" s="94">
        <v>4</v>
      </c>
      <c r="C20" s="94" t="str">
        <f>入力フォーム!AM30</f>
        <v xml:space="preserve"> </v>
      </c>
      <c r="D20" s="94" t="str">
        <f>入力フォーム!AQ30</f>
        <v xml:space="preserve"> </v>
      </c>
      <c r="E20" s="96">
        <f t="shared" si="0"/>
        <v>0</v>
      </c>
      <c r="F20" s="94">
        <f>入力フォーム!C30</f>
        <v>0</v>
      </c>
      <c r="G20" s="93">
        <f>入力フォーム!F30</f>
        <v>0</v>
      </c>
      <c r="H20" s="94">
        <f>入力フォーム!I30</f>
        <v>0</v>
      </c>
      <c r="I20" s="94">
        <f>入力フォーム!L30</f>
        <v>0</v>
      </c>
      <c r="J20" s="94">
        <f>入力フォーム!O30</f>
        <v>0</v>
      </c>
      <c r="K20" s="94">
        <f>入力フォーム!P30</f>
        <v>0</v>
      </c>
      <c r="L20" s="94">
        <f>入力フォーム!Q30</f>
        <v>0</v>
      </c>
      <c r="M20" s="94">
        <f>入力フォーム!R30</f>
        <v>0</v>
      </c>
      <c r="N20" s="94">
        <f>入力フォーム!S30</f>
        <v>0</v>
      </c>
      <c r="O20" s="94">
        <f>入力フォーム!T30</f>
        <v>0</v>
      </c>
      <c r="P20" s="94">
        <f>入力フォーム!U30</f>
        <v>0</v>
      </c>
      <c r="Q20" s="94">
        <f>入力フォーム!V30</f>
        <v>0</v>
      </c>
      <c r="R20" s="94">
        <f>入力フォーム!W30</f>
        <v>0</v>
      </c>
      <c r="AE20" s="98"/>
      <c r="AF20" s="98"/>
      <c r="AG20" s="98"/>
      <c r="AH20" s="98"/>
      <c r="AI20" s="98"/>
      <c r="AJ20" s="98"/>
      <c r="AK20" s="98"/>
    </row>
    <row r="21" spans="2:37" ht="18" customHeight="1" x14ac:dyDescent="0.4">
      <c r="B21" s="94">
        <v>5</v>
      </c>
      <c r="C21" s="94" t="str">
        <f>入力フォーム!AM31</f>
        <v xml:space="preserve"> </v>
      </c>
      <c r="D21" s="94" t="str">
        <f>入力フォーム!AQ31</f>
        <v xml:space="preserve"> </v>
      </c>
      <c r="E21" s="96">
        <f t="shared" si="0"/>
        <v>0</v>
      </c>
      <c r="F21" s="94">
        <f>入力フォーム!C31</f>
        <v>0</v>
      </c>
      <c r="G21" s="93">
        <f>入力フォーム!F31</f>
        <v>0</v>
      </c>
      <c r="H21" s="94">
        <f>入力フォーム!I31</f>
        <v>0</v>
      </c>
      <c r="I21" s="94">
        <f>入力フォーム!L31</f>
        <v>0</v>
      </c>
      <c r="J21" s="94">
        <f>入力フォーム!O31</f>
        <v>0</v>
      </c>
      <c r="K21" s="94">
        <f>入力フォーム!P31</f>
        <v>0</v>
      </c>
      <c r="L21" s="94">
        <f>入力フォーム!Q31</f>
        <v>0</v>
      </c>
      <c r="M21" s="94">
        <f>入力フォーム!R31</f>
        <v>0</v>
      </c>
      <c r="N21" s="94">
        <f>入力フォーム!S31</f>
        <v>0</v>
      </c>
      <c r="O21" s="94">
        <f>入力フォーム!T31</f>
        <v>0</v>
      </c>
      <c r="P21" s="94">
        <f>入力フォーム!U31</f>
        <v>0</v>
      </c>
      <c r="Q21" s="94">
        <f>入力フォーム!V31</f>
        <v>0</v>
      </c>
      <c r="R21" s="94">
        <f>入力フォーム!W31</f>
        <v>0</v>
      </c>
      <c r="AE21" s="98"/>
      <c r="AF21" s="98"/>
      <c r="AG21" s="98"/>
      <c r="AH21" s="98"/>
      <c r="AI21" s="98"/>
      <c r="AJ21" s="98"/>
      <c r="AK21" s="98"/>
    </row>
    <row r="22" spans="2:37" ht="18" customHeight="1" x14ac:dyDescent="0.4">
      <c r="B22" s="94">
        <v>6</v>
      </c>
      <c r="C22" s="94" t="str">
        <f>入力フォーム!AM32</f>
        <v xml:space="preserve"> </v>
      </c>
      <c r="D22" s="94" t="str">
        <f>入力フォーム!AQ32</f>
        <v xml:space="preserve"> </v>
      </c>
      <c r="E22" s="96">
        <f t="shared" si="0"/>
        <v>0</v>
      </c>
      <c r="F22" s="94">
        <f>入力フォーム!C32</f>
        <v>0</v>
      </c>
      <c r="G22" s="93">
        <f>入力フォーム!F32</f>
        <v>0</v>
      </c>
      <c r="H22" s="94">
        <f>入力フォーム!I32</f>
        <v>0</v>
      </c>
      <c r="I22" s="94">
        <f>入力フォーム!L32</f>
        <v>0</v>
      </c>
      <c r="J22" s="94">
        <f>入力フォーム!O32</f>
        <v>0</v>
      </c>
      <c r="K22" s="94">
        <f>入力フォーム!P32</f>
        <v>0</v>
      </c>
      <c r="L22" s="94">
        <f>入力フォーム!Q32</f>
        <v>0</v>
      </c>
      <c r="M22" s="94">
        <f>入力フォーム!R32</f>
        <v>0</v>
      </c>
      <c r="N22" s="94">
        <f>入力フォーム!S32</f>
        <v>0</v>
      </c>
      <c r="O22" s="94">
        <f>入力フォーム!T32</f>
        <v>0</v>
      </c>
      <c r="P22" s="94">
        <f>入力フォーム!U32</f>
        <v>0</v>
      </c>
      <c r="Q22" s="94">
        <f>入力フォーム!V32</f>
        <v>0</v>
      </c>
      <c r="R22" s="94">
        <f>入力フォーム!W32</f>
        <v>0</v>
      </c>
      <c r="AE22" s="98"/>
      <c r="AF22" s="98"/>
      <c r="AG22" s="98"/>
      <c r="AH22" s="98"/>
      <c r="AI22" s="98"/>
      <c r="AJ22" s="98"/>
      <c r="AK22" s="98"/>
    </row>
    <row r="23" spans="2:37" ht="18" customHeight="1" x14ac:dyDescent="0.4">
      <c r="B23" s="94">
        <v>7</v>
      </c>
      <c r="C23" s="94" t="str">
        <f>入力フォーム!AM33</f>
        <v xml:space="preserve"> </v>
      </c>
      <c r="D23" s="94" t="str">
        <f>入力フォーム!AQ33</f>
        <v xml:space="preserve"> </v>
      </c>
      <c r="E23" s="96">
        <f t="shared" si="0"/>
        <v>0</v>
      </c>
      <c r="F23" s="94">
        <f>入力フォーム!C33</f>
        <v>0</v>
      </c>
      <c r="G23" s="93">
        <f>入力フォーム!F33</f>
        <v>0</v>
      </c>
      <c r="H23" s="94">
        <f>入力フォーム!I33</f>
        <v>0</v>
      </c>
      <c r="I23" s="94">
        <f>入力フォーム!L33</f>
        <v>0</v>
      </c>
      <c r="J23" s="94">
        <f>入力フォーム!O33</f>
        <v>0</v>
      </c>
      <c r="K23" s="94">
        <f>入力フォーム!P33</f>
        <v>0</v>
      </c>
      <c r="L23" s="94">
        <f>入力フォーム!Q33</f>
        <v>0</v>
      </c>
      <c r="M23" s="94">
        <f>入力フォーム!R33</f>
        <v>0</v>
      </c>
      <c r="N23" s="94">
        <f>入力フォーム!S33</f>
        <v>0</v>
      </c>
      <c r="O23" s="94">
        <f>入力フォーム!T33</f>
        <v>0</v>
      </c>
      <c r="P23" s="94">
        <f>入力フォーム!U33</f>
        <v>0</v>
      </c>
      <c r="Q23" s="94">
        <f>入力フォーム!V33</f>
        <v>0</v>
      </c>
      <c r="R23" s="94">
        <f>入力フォーム!W33</f>
        <v>0</v>
      </c>
      <c r="AE23" s="98"/>
      <c r="AF23" s="98"/>
      <c r="AG23" s="98"/>
      <c r="AH23" s="98"/>
      <c r="AI23" s="98"/>
      <c r="AJ23" s="98"/>
      <c r="AK23" s="98"/>
    </row>
    <row r="24" spans="2:37" ht="18" customHeight="1" x14ac:dyDescent="0.4">
      <c r="B24" s="94">
        <v>8</v>
      </c>
      <c r="C24" s="94" t="str">
        <f>入力フォーム!AM34</f>
        <v xml:space="preserve"> </v>
      </c>
      <c r="D24" s="94" t="str">
        <f>入力フォーム!AQ34</f>
        <v xml:space="preserve"> </v>
      </c>
      <c r="E24" s="96">
        <f t="shared" si="0"/>
        <v>0</v>
      </c>
      <c r="F24" s="94">
        <f>入力フォーム!C34</f>
        <v>0</v>
      </c>
      <c r="G24" s="93">
        <f>入力フォーム!F34</f>
        <v>0</v>
      </c>
      <c r="H24" s="94">
        <f>入力フォーム!I34</f>
        <v>0</v>
      </c>
      <c r="I24" s="94">
        <f>入力フォーム!L34</f>
        <v>0</v>
      </c>
      <c r="J24" s="94">
        <f>入力フォーム!O34</f>
        <v>0</v>
      </c>
      <c r="K24" s="94">
        <f>入力フォーム!P34</f>
        <v>0</v>
      </c>
      <c r="L24" s="94">
        <f>入力フォーム!Q34</f>
        <v>0</v>
      </c>
      <c r="M24" s="94">
        <f>入力フォーム!R34</f>
        <v>0</v>
      </c>
      <c r="N24" s="94">
        <f>入力フォーム!S34</f>
        <v>0</v>
      </c>
      <c r="O24" s="94">
        <f>入力フォーム!T34</f>
        <v>0</v>
      </c>
      <c r="P24" s="94">
        <f>入力フォーム!U34</f>
        <v>0</v>
      </c>
      <c r="Q24" s="94">
        <f>入力フォーム!V34</f>
        <v>0</v>
      </c>
      <c r="R24" s="94">
        <f>入力フォーム!W34</f>
        <v>0</v>
      </c>
      <c r="AE24" s="98"/>
      <c r="AF24" s="98"/>
      <c r="AG24" s="98"/>
      <c r="AH24" s="98"/>
      <c r="AI24" s="98"/>
      <c r="AJ24" s="98"/>
      <c r="AK24" s="98"/>
    </row>
    <row r="25" spans="2:37" ht="18" customHeight="1" x14ac:dyDescent="0.4">
      <c r="B25" s="94">
        <v>9</v>
      </c>
      <c r="C25" s="94" t="str">
        <f>入力フォーム!AM35</f>
        <v xml:space="preserve"> </v>
      </c>
      <c r="D25" s="94" t="str">
        <f>入力フォーム!AQ35</f>
        <v xml:space="preserve"> </v>
      </c>
      <c r="E25" s="96">
        <f t="shared" si="0"/>
        <v>0</v>
      </c>
      <c r="F25" s="94">
        <f>入力フォーム!C35</f>
        <v>0</v>
      </c>
      <c r="G25" s="93">
        <f>入力フォーム!F35</f>
        <v>0</v>
      </c>
      <c r="H25" s="94">
        <f>入力フォーム!I35</f>
        <v>0</v>
      </c>
      <c r="I25" s="94">
        <f>入力フォーム!L35</f>
        <v>0</v>
      </c>
      <c r="J25" s="94">
        <f>入力フォーム!O35</f>
        <v>0</v>
      </c>
      <c r="K25" s="94">
        <f>入力フォーム!P35</f>
        <v>0</v>
      </c>
      <c r="L25" s="94">
        <f>入力フォーム!Q35</f>
        <v>0</v>
      </c>
      <c r="M25" s="94">
        <f>入力フォーム!R35</f>
        <v>0</v>
      </c>
      <c r="N25" s="94">
        <f>入力フォーム!S35</f>
        <v>0</v>
      </c>
      <c r="O25" s="94">
        <f>入力フォーム!T35</f>
        <v>0</v>
      </c>
      <c r="P25" s="94">
        <f>入力フォーム!U35</f>
        <v>0</v>
      </c>
      <c r="Q25" s="94">
        <f>入力フォーム!V35</f>
        <v>0</v>
      </c>
      <c r="R25" s="94">
        <f>入力フォーム!W35</f>
        <v>0</v>
      </c>
      <c r="AE25" s="98"/>
      <c r="AF25" s="98"/>
      <c r="AG25" s="98"/>
      <c r="AH25" s="98"/>
      <c r="AI25" s="98"/>
      <c r="AJ25" s="98"/>
      <c r="AK25" s="98"/>
    </row>
    <row r="26" spans="2:37" ht="18" customHeight="1" x14ac:dyDescent="0.4">
      <c r="B26" s="94">
        <v>10</v>
      </c>
      <c r="C26" s="94" t="str">
        <f>入力フォーム!AM36</f>
        <v xml:space="preserve"> </v>
      </c>
      <c r="D26" s="94" t="str">
        <f>入力フォーム!AQ36</f>
        <v xml:space="preserve"> </v>
      </c>
      <c r="E26" s="96">
        <f t="shared" si="0"/>
        <v>0</v>
      </c>
      <c r="F26" s="94">
        <f>入力フォーム!C36</f>
        <v>0</v>
      </c>
      <c r="G26" s="93">
        <f>入力フォーム!F36</f>
        <v>0</v>
      </c>
      <c r="H26" s="94">
        <f>入力フォーム!I36</f>
        <v>0</v>
      </c>
      <c r="I26" s="94">
        <f>入力フォーム!L36</f>
        <v>0</v>
      </c>
      <c r="J26" s="94">
        <f>入力フォーム!O36</f>
        <v>0</v>
      </c>
      <c r="K26" s="94">
        <f>入力フォーム!P36</f>
        <v>0</v>
      </c>
      <c r="L26" s="94">
        <f>入力フォーム!Q36</f>
        <v>0</v>
      </c>
      <c r="M26" s="94">
        <f>入力フォーム!R36</f>
        <v>0</v>
      </c>
      <c r="N26" s="94">
        <f>入力フォーム!S36</f>
        <v>0</v>
      </c>
      <c r="O26" s="94">
        <f>入力フォーム!T36</f>
        <v>0</v>
      </c>
      <c r="P26" s="94">
        <f>入力フォーム!U36</f>
        <v>0</v>
      </c>
      <c r="Q26" s="94">
        <f>入力フォーム!V36</f>
        <v>0</v>
      </c>
      <c r="R26" s="94">
        <f>入力フォーム!W36</f>
        <v>0</v>
      </c>
      <c r="AE26" s="98"/>
      <c r="AF26" s="98"/>
      <c r="AG26" s="98"/>
      <c r="AH26" s="98"/>
      <c r="AI26" s="98"/>
      <c r="AJ26" s="98"/>
      <c r="AK26" s="98"/>
    </row>
    <row r="27" spans="2:37" ht="18" customHeight="1" x14ac:dyDescent="0.4">
      <c r="B27" s="94">
        <v>11</v>
      </c>
      <c r="C27" s="94" t="str">
        <f>入力フォーム!AM37</f>
        <v xml:space="preserve"> </v>
      </c>
      <c r="D27" s="94" t="str">
        <f>入力フォーム!AQ37</f>
        <v xml:space="preserve"> </v>
      </c>
      <c r="E27" s="96">
        <f t="shared" si="0"/>
        <v>0</v>
      </c>
      <c r="F27" s="94">
        <f>入力フォーム!C37</f>
        <v>0</v>
      </c>
      <c r="G27" s="93">
        <f>入力フォーム!F37</f>
        <v>0</v>
      </c>
      <c r="H27" s="94">
        <f>入力フォーム!I37</f>
        <v>0</v>
      </c>
      <c r="I27" s="94">
        <f>入力フォーム!L37</f>
        <v>0</v>
      </c>
      <c r="J27" s="94">
        <f>入力フォーム!O37</f>
        <v>0</v>
      </c>
      <c r="K27" s="94">
        <f>入力フォーム!P37</f>
        <v>0</v>
      </c>
      <c r="L27" s="94">
        <f>入力フォーム!Q37</f>
        <v>0</v>
      </c>
      <c r="M27" s="94">
        <f>入力フォーム!R37</f>
        <v>0</v>
      </c>
      <c r="N27" s="94">
        <f>入力フォーム!S37</f>
        <v>0</v>
      </c>
      <c r="O27" s="94">
        <f>入力フォーム!T37</f>
        <v>0</v>
      </c>
      <c r="P27" s="94">
        <f>入力フォーム!U37</f>
        <v>0</v>
      </c>
      <c r="Q27" s="94">
        <f>入力フォーム!V37</f>
        <v>0</v>
      </c>
      <c r="R27" s="94">
        <f>入力フォーム!W37</f>
        <v>0</v>
      </c>
      <c r="AE27" s="98"/>
      <c r="AF27" s="98"/>
      <c r="AG27" s="98"/>
      <c r="AH27" s="98"/>
      <c r="AI27" s="98"/>
      <c r="AJ27" s="98"/>
      <c r="AK27" s="98"/>
    </row>
    <row r="28" spans="2:37" ht="18" customHeight="1" x14ac:dyDescent="0.4">
      <c r="B28" s="94">
        <v>12</v>
      </c>
      <c r="C28" s="94" t="str">
        <f>入力フォーム!AM38</f>
        <v xml:space="preserve"> </v>
      </c>
      <c r="D28" s="94" t="str">
        <f>入力フォーム!AQ38</f>
        <v xml:space="preserve"> </v>
      </c>
      <c r="E28" s="96">
        <f t="shared" si="0"/>
        <v>0</v>
      </c>
      <c r="F28" s="94">
        <f>入力フォーム!C38</f>
        <v>0</v>
      </c>
      <c r="G28" s="93">
        <f>入力フォーム!F38</f>
        <v>0</v>
      </c>
      <c r="H28" s="94">
        <f>入力フォーム!I38</f>
        <v>0</v>
      </c>
      <c r="I28" s="94">
        <f>入力フォーム!L38</f>
        <v>0</v>
      </c>
      <c r="J28" s="94">
        <f>入力フォーム!O38</f>
        <v>0</v>
      </c>
      <c r="K28" s="94">
        <f>入力フォーム!P38</f>
        <v>0</v>
      </c>
      <c r="L28" s="94">
        <f>入力フォーム!Q38</f>
        <v>0</v>
      </c>
      <c r="M28" s="94">
        <f>入力フォーム!R38</f>
        <v>0</v>
      </c>
      <c r="N28" s="94">
        <f>入力フォーム!S38</f>
        <v>0</v>
      </c>
      <c r="O28" s="94">
        <f>入力フォーム!T38</f>
        <v>0</v>
      </c>
      <c r="P28" s="94">
        <f>入力フォーム!U38</f>
        <v>0</v>
      </c>
      <c r="Q28" s="94">
        <f>入力フォーム!V38</f>
        <v>0</v>
      </c>
      <c r="R28" s="94">
        <f>入力フォーム!W38</f>
        <v>0</v>
      </c>
      <c r="AE28" s="98"/>
      <c r="AF28" s="98"/>
      <c r="AG28" s="98"/>
      <c r="AH28" s="98"/>
      <c r="AI28" s="98"/>
      <c r="AJ28" s="98"/>
      <c r="AK28" s="98"/>
    </row>
    <row r="29" spans="2:37" ht="18" customHeight="1" x14ac:dyDescent="0.4">
      <c r="B29" s="94">
        <v>13</v>
      </c>
      <c r="C29" s="94" t="str">
        <f>入力フォーム!AM39</f>
        <v xml:space="preserve"> </v>
      </c>
      <c r="D29" s="94" t="str">
        <f>入力フォーム!AQ39</f>
        <v xml:space="preserve"> </v>
      </c>
      <c r="E29" s="96">
        <f t="shared" si="0"/>
        <v>0</v>
      </c>
      <c r="F29" s="94">
        <f>入力フォーム!C39</f>
        <v>0</v>
      </c>
      <c r="G29" s="93">
        <f>入力フォーム!F39</f>
        <v>0</v>
      </c>
      <c r="H29" s="94">
        <f>入力フォーム!I39</f>
        <v>0</v>
      </c>
      <c r="I29" s="94">
        <f>入力フォーム!L39</f>
        <v>0</v>
      </c>
      <c r="J29" s="94">
        <f>入力フォーム!O39</f>
        <v>0</v>
      </c>
      <c r="K29" s="94">
        <f>入力フォーム!P39</f>
        <v>0</v>
      </c>
      <c r="L29" s="94">
        <f>入力フォーム!Q39</f>
        <v>0</v>
      </c>
      <c r="M29" s="94">
        <f>入力フォーム!R39</f>
        <v>0</v>
      </c>
      <c r="N29" s="94">
        <f>入力フォーム!S39</f>
        <v>0</v>
      </c>
      <c r="O29" s="94">
        <f>入力フォーム!T39</f>
        <v>0</v>
      </c>
      <c r="P29" s="94">
        <f>入力フォーム!U39</f>
        <v>0</v>
      </c>
      <c r="Q29" s="94">
        <f>入力フォーム!V39</f>
        <v>0</v>
      </c>
      <c r="R29" s="94">
        <f>入力フォーム!W39</f>
        <v>0</v>
      </c>
      <c r="AE29" s="98"/>
      <c r="AF29" s="98"/>
      <c r="AG29" s="98"/>
      <c r="AH29" s="98"/>
      <c r="AI29" s="98"/>
      <c r="AJ29" s="98"/>
      <c r="AK29" s="98"/>
    </row>
    <row r="30" spans="2:37" ht="18" customHeight="1" x14ac:dyDescent="0.4">
      <c r="B30" s="94">
        <v>14</v>
      </c>
      <c r="C30" s="94" t="str">
        <f>入力フォーム!AM40</f>
        <v xml:space="preserve"> </v>
      </c>
      <c r="D30" s="94" t="str">
        <f>入力フォーム!AQ40</f>
        <v xml:space="preserve"> </v>
      </c>
      <c r="E30" s="96">
        <f t="shared" si="0"/>
        <v>0</v>
      </c>
      <c r="F30" s="94">
        <f>入力フォーム!C40</f>
        <v>0</v>
      </c>
      <c r="G30" s="93">
        <f>入力フォーム!F40</f>
        <v>0</v>
      </c>
      <c r="H30" s="94">
        <f>入力フォーム!I40</f>
        <v>0</v>
      </c>
      <c r="I30" s="94">
        <f>入力フォーム!L40</f>
        <v>0</v>
      </c>
      <c r="J30" s="94">
        <f>入力フォーム!O40</f>
        <v>0</v>
      </c>
      <c r="K30" s="94">
        <f>入力フォーム!P40</f>
        <v>0</v>
      </c>
      <c r="L30" s="94">
        <f>入力フォーム!Q40</f>
        <v>0</v>
      </c>
      <c r="M30" s="94">
        <f>入力フォーム!R40</f>
        <v>0</v>
      </c>
      <c r="N30" s="94">
        <f>入力フォーム!S40</f>
        <v>0</v>
      </c>
      <c r="O30" s="94">
        <f>入力フォーム!T40</f>
        <v>0</v>
      </c>
      <c r="P30" s="94">
        <f>入力フォーム!U40</f>
        <v>0</v>
      </c>
      <c r="Q30" s="94">
        <f>入力フォーム!V40</f>
        <v>0</v>
      </c>
      <c r="R30" s="94">
        <f>入力フォーム!W40</f>
        <v>0</v>
      </c>
      <c r="AE30" s="98"/>
      <c r="AF30" s="98"/>
      <c r="AG30" s="98"/>
      <c r="AH30" s="98"/>
      <c r="AI30" s="98"/>
      <c r="AJ30" s="98"/>
      <c r="AK30" s="98"/>
    </row>
    <row r="31" spans="2:37" ht="18" customHeight="1" x14ac:dyDescent="0.4">
      <c r="B31" s="94">
        <v>15</v>
      </c>
      <c r="C31" s="94" t="str">
        <f>入力フォーム!AM41</f>
        <v xml:space="preserve"> </v>
      </c>
      <c r="D31" s="94" t="str">
        <f>入力フォーム!AQ41</f>
        <v xml:space="preserve"> </v>
      </c>
      <c r="E31" s="96">
        <f t="shared" si="0"/>
        <v>0</v>
      </c>
      <c r="F31" s="94">
        <f>入力フォーム!C41</f>
        <v>0</v>
      </c>
      <c r="G31" s="93">
        <f>入力フォーム!F41</f>
        <v>0</v>
      </c>
      <c r="H31" s="94">
        <f>入力フォーム!I41</f>
        <v>0</v>
      </c>
      <c r="I31" s="94">
        <f>入力フォーム!L41</f>
        <v>0</v>
      </c>
      <c r="J31" s="94">
        <f>入力フォーム!O41</f>
        <v>0</v>
      </c>
      <c r="K31" s="94">
        <f>入力フォーム!P41</f>
        <v>0</v>
      </c>
      <c r="L31" s="94">
        <f>入力フォーム!Q41</f>
        <v>0</v>
      </c>
      <c r="M31" s="94">
        <f>入力フォーム!R41</f>
        <v>0</v>
      </c>
      <c r="N31" s="94">
        <f>入力フォーム!S41</f>
        <v>0</v>
      </c>
      <c r="O31" s="94">
        <f>入力フォーム!T41</f>
        <v>0</v>
      </c>
      <c r="P31" s="94">
        <f>入力フォーム!U41</f>
        <v>0</v>
      </c>
      <c r="Q31" s="94">
        <f>入力フォーム!V41</f>
        <v>0</v>
      </c>
      <c r="R31" s="94">
        <f>入力フォーム!W41</f>
        <v>0</v>
      </c>
      <c r="AE31" s="98"/>
      <c r="AF31" s="98"/>
      <c r="AG31" s="98"/>
      <c r="AH31" s="98"/>
      <c r="AI31" s="98"/>
      <c r="AJ31" s="98"/>
      <c r="AK31" s="98"/>
    </row>
    <row r="32" spans="2:37" ht="18" customHeight="1" x14ac:dyDescent="0.4">
      <c r="B32" s="94">
        <v>16</v>
      </c>
      <c r="C32" s="94" t="str">
        <f>入力フォーム!AM42</f>
        <v xml:space="preserve"> </v>
      </c>
      <c r="D32" s="94" t="str">
        <f>入力フォーム!AQ42</f>
        <v xml:space="preserve"> </v>
      </c>
      <c r="E32" s="96">
        <f t="shared" si="0"/>
        <v>0</v>
      </c>
      <c r="F32" s="94">
        <f>入力フォーム!C42</f>
        <v>0</v>
      </c>
      <c r="G32" s="93">
        <f>入力フォーム!F42</f>
        <v>0</v>
      </c>
      <c r="H32" s="94">
        <f>入力フォーム!I42</f>
        <v>0</v>
      </c>
      <c r="I32" s="94">
        <f>入力フォーム!L42</f>
        <v>0</v>
      </c>
      <c r="J32" s="94">
        <f>入力フォーム!O42</f>
        <v>0</v>
      </c>
      <c r="K32" s="94">
        <f>入力フォーム!P42</f>
        <v>0</v>
      </c>
      <c r="L32" s="94">
        <f>入力フォーム!Q42</f>
        <v>0</v>
      </c>
      <c r="M32" s="94">
        <f>入力フォーム!R42</f>
        <v>0</v>
      </c>
      <c r="N32" s="94">
        <f>入力フォーム!S42</f>
        <v>0</v>
      </c>
      <c r="O32" s="94">
        <f>入力フォーム!T42</f>
        <v>0</v>
      </c>
      <c r="P32" s="94">
        <f>入力フォーム!U42</f>
        <v>0</v>
      </c>
      <c r="Q32" s="94">
        <f>入力フォーム!V42</f>
        <v>0</v>
      </c>
      <c r="R32" s="94">
        <f>入力フォーム!W42</f>
        <v>0</v>
      </c>
      <c r="AE32" s="98"/>
      <c r="AF32" s="98"/>
      <c r="AG32" s="98"/>
      <c r="AH32" s="98"/>
      <c r="AI32" s="98"/>
      <c r="AJ32" s="98"/>
      <c r="AK32" s="98"/>
    </row>
    <row r="33" spans="2:37" ht="18" customHeight="1" x14ac:dyDescent="0.4">
      <c r="B33" s="94">
        <v>17</v>
      </c>
      <c r="C33" s="94" t="str">
        <f>入力フォーム!AM43</f>
        <v xml:space="preserve"> </v>
      </c>
      <c r="D33" s="94" t="str">
        <f>入力フォーム!AQ43</f>
        <v xml:space="preserve"> </v>
      </c>
      <c r="E33" s="96">
        <f t="shared" si="0"/>
        <v>0</v>
      </c>
      <c r="F33" s="94">
        <f>入力フォーム!C43</f>
        <v>0</v>
      </c>
      <c r="G33" s="93">
        <f>入力フォーム!F43</f>
        <v>0</v>
      </c>
      <c r="H33" s="94">
        <f>入力フォーム!I43</f>
        <v>0</v>
      </c>
      <c r="I33" s="94">
        <f>入力フォーム!L43</f>
        <v>0</v>
      </c>
      <c r="J33" s="94">
        <f>入力フォーム!O43</f>
        <v>0</v>
      </c>
      <c r="K33" s="94">
        <f>入力フォーム!P43</f>
        <v>0</v>
      </c>
      <c r="L33" s="94">
        <f>入力フォーム!Q43</f>
        <v>0</v>
      </c>
      <c r="M33" s="94">
        <f>入力フォーム!R43</f>
        <v>0</v>
      </c>
      <c r="N33" s="94">
        <f>入力フォーム!S43</f>
        <v>0</v>
      </c>
      <c r="O33" s="94">
        <f>入力フォーム!T43</f>
        <v>0</v>
      </c>
      <c r="P33" s="94">
        <f>入力フォーム!U43</f>
        <v>0</v>
      </c>
      <c r="Q33" s="94">
        <f>入力フォーム!V43</f>
        <v>0</v>
      </c>
      <c r="R33" s="94">
        <f>入力フォーム!W43</f>
        <v>0</v>
      </c>
      <c r="AE33" s="98"/>
      <c r="AF33" s="98"/>
      <c r="AG33" s="98"/>
      <c r="AH33" s="98"/>
      <c r="AI33" s="98"/>
      <c r="AJ33" s="98"/>
      <c r="AK33" s="98"/>
    </row>
    <row r="34" spans="2:37" ht="18" customHeight="1" x14ac:dyDescent="0.4">
      <c r="B34" s="94">
        <v>18</v>
      </c>
      <c r="C34" s="94" t="str">
        <f>入力フォーム!AM44</f>
        <v xml:space="preserve"> </v>
      </c>
      <c r="D34" s="94" t="str">
        <f>入力フォーム!AQ44</f>
        <v xml:space="preserve"> </v>
      </c>
      <c r="E34" s="96">
        <f t="shared" si="0"/>
        <v>0</v>
      </c>
      <c r="F34" s="94">
        <f>入力フォーム!C44</f>
        <v>0</v>
      </c>
      <c r="G34" s="93">
        <f>入力フォーム!F44</f>
        <v>0</v>
      </c>
      <c r="H34" s="94">
        <f>入力フォーム!I44</f>
        <v>0</v>
      </c>
      <c r="I34" s="94">
        <f>入力フォーム!L44</f>
        <v>0</v>
      </c>
      <c r="J34" s="94">
        <f>入力フォーム!O44</f>
        <v>0</v>
      </c>
      <c r="K34" s="94">
        <f>入力フォーム!P44</f>
        <v>0</v>
      </c>
      <c r="L34" s="94">
        <f>入力フォーム!Q44</f>
        <v>0</v>
      </c>
      <c r="M34" s="94">
        <f>入力フォーム!R44</f>
        <v>0</v>
      </c>
      <c r="N34" s="94">
        <f>入力フォーム!S44</f>
        <v>0</v>
      </c>
      <c r="O34" s="94">
        <f>入力フォーム!T44</f>
        <v>0</v>
      </c>
      <c r="P34" s="94">
        <f>入力フォーム!U44</f>
        <v>0</v>
      </c>
      <c r="Q34" s="94">
        <f>入力フォーム!V44</f>
        <v>0</v>
      </c>
      <c r="R34" s="94">
        <f>入力フォーム!W44</f>
        <v>0</v>
      </c>
      <c r="AE34" s="98"/>
      <c r="AF34" s="98"/>
      <c r="AG34" s="98"/>
      <c r="AH34" s="98"/>
      <c r="AI34" s="98"/>
      <c r="AJ34" s="98"/>
      <c r="AK34" s="98"/>
    </row>
    <row r="35" spans="2:37" ht="18" customHeight="1" x14ac:dyDescent="0.4">
      <c r="B35" s="94">
        <v>19</v>
      </c>
      <c r="C35" s="94" t="str">
        <f>入力フォーム!AM45</f>
        <v xml:space="preserve"> </v>
      </c>
      <c r="D35" s="94" t="str">
        <f>入力フォーム!AQ45</f>
        <v xml:space="preserve"> </v>
      </c>
      <c r="E35" s="96">
        <f t="shared" si="0"/>
        <v>0</v>
      </c>
      <c r="F35" s="94">
        <f>入力フォーム!C45</f>
        <v>0</v>
      </c>
      <c r="G35" s="93">
        <f>入力フォーム!F45</f>
        <v>0</v>
      </c>
      <c r="H35" s="94">
        <f>入力フォーム!I45</f>
        <v>0</v>
      </c>
      <c r="I35" s="94">
        <f>入力フォーム!L45</f>
        <v>0</v>
      </c>
      <c r="J35" s="94">
        <f>入力フォーム!O45</f>
        <v>0</v>
      </c>
      <c r="K35" s="94">
        <f>入力フォーム!P45</f>
        <v>0</v>
      </c>
      <c r="L35" s="94">
        <f>入力フォーム!Q45</f>
        <v>0</v>
      </c>
      <c r="M35" s="94">
        <f>入力フォーム!R45</f>
        <v>0</v>
      </c>
      <c r="N35" s="94">
        <f>入力フォーム!S45</f>
        <v>0</v>
      </c>
      <c r="O35" s="94">
        <f>入力フォーム!T45</f>
        <v>0</v>
      </c>
      <c r="P35" s="94">
        <f>入力フォーム!U45</f>
        <v>0</v>
      </c>
      <c r="Q35" s="94">
        <f>入力フォーム!V45</f>
        <v>0</v>
      </c>
      <c r="R35" s="94">
        <f>入力フォーム!W45</f>
        <v>0</v>
      </c>
      <c r="AE35" s="98"/>
      <c r="AF35" s="98"/>
      <c r="AG35" s="98"/>
      <c r="AH35" s="98"/>
      <c r="AI35" s="98"/>
      <c r="AJ35" s="98"/>
      <c r="AK35" s="98"/>
    </row>
    <row r="36" spans="2:37" ht="18" customHeight="1" x14ac:dyDescent="0.4">
      <c r="B36" s="94">
        <v>20</v>
      </c>
      <c r="C36" s="94" t="str">
        <f>入力フォーム!AM46</f>
        <v xml:space="preserve"> </v>
      </c>
      <c r="D36" s="94" t="str">
        <f>入力フォーム!AQ46</f>
        <v xml:space="preserve"> </v>
      </c>
      <c r="E36" s="96">
        <f t="shared" si="0"/>
        <v>0</v>
      </c>
      <c r="F36" s="94">
        <f>入力フォーム!C46</f>
        <v>0</v>
      </c>
      <c r="G36" s="93">
        <f>入力フォーム!F46</f>
        <v>0</v>
      </c>
      <c r="H36" s="94">
        <f>入力フォーム!I46</f>
        <v>0</v>
      </c>
      <c r="I36" s="94">
        <f>入力フォーム!L46</f>
        <v>0</v>
      </c>
      <c r="J36" s="94">
        <f>入力フォーム!O46</f>
        <v>0</v>
      </c>
      <c r="K36" s="94">
        <f>入力フォーム!P46</f>
        <v>0</v>
      </c>
      <c r="L36" s="94">
        <f>入力フォーム!Q46</f>
        <v>0</v>
      </c>
      <c r="M36" s="94">
        <f>入力フォーム!R46</f>
        <v>0</v>
      </c>
      <c r="N36" s="94">
        <f>入力フォーム!S46</f>
        <v>0</v>
      </c>
      <c r="O36" s="94">
        <f>入力フォーム!T46</f>
        <v>0</v>
      </c>
      <c r="P36" s="94">
        <f>入力フォーム!U46</f>
        <v>0</v>
      </c>
      <c r="Q36" s="94">
        <f>入力フォーム!V46</f>
        <v>0</v>
      </c>
      <c r="R36" s="94">
        <f>入力フォーム!W46</f>
        <v>0</v>
      </c>
      <c r="AE36" s="98"/>
      <c r="AF36" s="98"/>
      <c r="AG36" s="98"/>
      <c r="AH36" s="98"/>
      <c r="AI36" s="98"/>
      <c r="AJ36" s="98"/>
      <c r="AK36" s="98"/>
    </row>
    <row r="37" spans="2:37" ht="18" customHeight="1" x14ac:dyDescent="0.4">
      <c r="B37" s="94">
        <v>21</v>
      </c>
      <c r="C37" s="94" t="str">
        <f>入力フォーム!AM47</f>
        <v xml:space="preserve"> </v>
      </c>
      <c r="D37" s="94" t="str">
        <f>入力フォーム!AQ47</f>
        <v xml:space="preserve"> </v>
      </c>
      <c r="E37" s="96">
        <f t="shared" si="0"/>
        <v>0</v>
      </c>
      <c r="F37" s="94">
        <f>入力フォーム!C47</f>
        <v>0</v>
      </c>
      <c r="G37" s="93">
        <f>入力フォーム!F47</f>
        <v>0</v>
      </c>
      <c r="H37" s="94">
        <f>入力フォーム!I47</f>
        <v>0</v>
      </c>
      <c r="I37" s="94">
        <f>入力フォーム!L47</f>
        <v>0</v>
      </c>
      <c r="J37" s="94">
        <f>入力フォーム!O47</f>
        <v>0</v>
      </c>
      <c r="K37" s="94">
        <f>入力フォーム!P47</f>
        <v>0</v>
      </c>
      <c r="L37" s="94">
        <f>入力フォーム!Q47</f>
        <v>0</v>
      </c>
      <c r="M37" s="94">
        <f>入力フォーム!R47</f>
        <v>0</v>
      </c>
      <c r="N37" s="94">
        <f>入力フォーム!S47</f>
        <v>0</v>
      </c>
      <c r="O37" s="94">
        <f>入力フォーム!T47</f>
        <v>0</v>
      </c>
      <c r="P37" s="94">
        <f>入力フォーム!U47</f>
        <v>0</v>
      </c>
      <c r="Q37" s="94">
        <f>入力フォーム!V47</f>
        <v>0</v>
      </c>
      <c r="R37" s="94">
        <f>入力フォーム!W47</f>
        <v>0</v>
      </c>
      <c r="AE37" s="98"/>
      <c r="AF37" s="98"/>
      <c r="AG37" s="98"/>
      <c r="AH37" s="98"/>
      <c r="AI37" s="98"/>
      <c r="AJ37" s="98"/>
      <c r="AK37" s="98"/>
    </row>
    <row r="38" spans="2:37" ht="18" customHeight="1" x14ac:dyDescent="0.4">
      <c r="B38" s="94">
        <v>22</v>
      </c>
      <c r="C38" s="94" t="str">
        <f>入力フォーム!AM48</f>
        <v xml:space="preserve"> </v>
      </c>
      <c r="D38" s="94" t="str">
        <f>入力フォーム!AQ48</f>
        <v xml:space="preserve"> </v>
      </c>
      <c r="E38" s="96">
        <f t="shared" si="0"/>
        <v>0</v>
      </c>
      <c r="F38" s="94">
        <f>入力フォーム!C48</f>
        <v>0</v>
      </c>
      <c r="G38" s="93">
        <f>入力フォーム!F48</f>
        <v>0</v>
      </c>
      <c r="H38" s="94">
        <f>入力フォーム!I48</f>
        <v>0</v>
      </c>
      <c r="I38" s="94">
        <f>入力フォーム!L48</f>
        <v>0</v>
      </c>
      <c r="J38" s="94">
        <f>入力フォーム!O48</f>
        <v>0</v>
      </c>
      <c r="K38" s="94">
        <f>入力フォーム!P48</f>
        <v>0</v>
      </c>
      <c r="L38" s="94">
        <f>入力フォーム!Q48</f>
        <v>0</v>
      </c>
      <c r="M38" s="94">
        <f>入力フォーム!R48</f>
        <v>0</v>
      </c>
      <c r="N38" s="94">
        <f>入力フォーム!S48</f>
        <v>0</v>
      </c>
      <c r="O38" s="94">
        <f>入力フォーム!T48</f>
        <v>0</v>
      </c>
      <c r="P38" s="94">
        <f>入力フォーム!U48</f>
        <v>0</v>
      </c>
      <c r="Q38" s="94">
        <f>入力フォーム!V48</f>
        <v>0</v>
      </c>
      <c r="R38" s="94">
        <f>入力フォーム!W48</f>
        <v>0</v>
      </c>
      <c r="AE38" s="98"/>
      <c r="AF38" s="98"/>
      <c r="AG38" s="98"/>
      <c r="AH38" s="98"/>
      <c r="AI38" s="98"/>
      <c r="AJ38" s="98"/>
      <c r="AK38" s="98"/>
    </row>
    <row r="39" spans="2:37" ht="18" customHeight="1" x14ac:dyDescent="0.4">
      <c r="B39" s="94">
        <v>23</v>
      </c>
      <c r="C39" s="94" t="str">
        <f>入力フォーム!AM49</f>
        <v xml:space="preserve"> </v>
      </c>
      <c r="D39" s="94" t="str">
        <f>入力フォーム!AQ49</f>
        <v xml:space="preserve"> </v>
      </c>
      <c r="E39" s="96">
        <f t="shared" si="0"/>
        <v>0</v>
      </c>
      <c r="F39" s="94">
        <f>入力フォーム!C49</f>
        <v>0</v>
      </c>
      <c r="G39" s="93">
        <f>入力フォーム!F49</f>
        <v>0</v>
      </c>
      <c r="H39" s="94">
        <f>入力フォーム!I49</f>
        <v>0</v>
      </c>
      <c r="I39" s="94">
        <f>入力フォーム!L49</f>
        <v>0</v>
      </c>
      <c r="J39" s="94">
        <f>入力フォーム!O49</f>
        <v>0</v>
      </c>
      <c r="K39" s="94">
        <f>入力フォーム!P49</f>
        <v>0</v>
      </c>
      <c r="L39" s="94">
        <f>入力フォーム!Q49</f>
        <v>0</v>
      </c>
      <c r="M39" s="94">
        <f>入力フォーム!R49</f>
        <v>0</v>
      </c>
      <c r="N39" s="94">
        <f>入力フォーム!S49</f>
        <v>0</v>
      </c>
      <c r="O39" s="94">
        <f>入力フォーム!T49</f>
        <v>0</v>
      </c>
      <c r="P39" s="94">
        <f>入力フォーム!U49</f>
        <v>0</v>
      </c>
      <c r="Q39" s="94">
        <f>入力フォーム!V49</f>
        <v>0</v>
      </c>
      <c r="R39" s="94">
        <f>入力フォーム!W49</f>
        <v>0</v>
      </c>
      <c r="AE39" s="98"/>
      <c r="AF39" s="98"/>
      <c r="AG39" s="98"/>
      <c r="AH39" s="98"/>
      <c r="AI39" s="98"/>
      <c r="AJ39" s="98"/>
      <c r="AK39" s="98"/>
    </row>
    <row r="40" spans="2:37" ht="18" customHeight="1" x14ac:dyDescent="0.4">
      <c r="B40" s="94">
        <v>24</v>
      </c>
      <c r="C40" s="94" t="str">
        <f>入力フォーム!AM50</f>
        <v xml:space="preserve"> </v>
      </c>
      <c r="D40" s="94" t="str">
        <f>入力フォーム!AQ50</f>
        <v xml:space="preserve"> </v>
      </c>
      <c r="E40" s="96">
        <f t="shared" si="0"/>
        <v>0</v>
      </c>
      <c r="F40" s="94">
        <f>入力フォーム!C50</f>
        <v>0</v>
      </c>
      <c r="G40" s="93">
        <f>入力フォーム!F50</f>
        <v>0</v>
      </c>
      <c r="H40" s="94">
        <f>入力フォーム!I50</f>
        <v>0</v>
      </c>
      <c r="I40" s="94">
        <f>入力フォーム!L50</f>
        <v>0</v>
      </c>
      <c r="J40" s="94">
        <f>入力フォーム!O50</f>
        <v>0</v>
      </c>
      <c r="K40" s="94">
        <f>入力フォーム!P50</f>
        <v>0</v>
      </c>
      <c r="L40" s="94">
        <f>入力フォーム!Q50</f>
        <v>0</v>
      </c>
      <c r="M40" s="94">
        <f>入力フォーム!R50</f>
        <v>0</v>
      </c>
      <c r="N40" s="94">
        <f>入力フォーム!S50</f>
        <v>0</v>
      </c>
      <c r="O40" s="94">
        <f>入力フォーム!T50</f>
        <v>0</v>
      </c>
      <c r="P40" s="94">
        <f>入力フォーム!U50</f>
        <v>0</v>
      </c>
      <c r="Q40" s="94">
        <f>入力フォーム!V50</f>
        <v>0</v>
      </c>
      <c r="R40" s="94">
        <f>入力フォーム!W50</f>
        <v>0</v>
      </c>
      <c r="AE40" s="98"/>
      <c r="AF40" s="98"/>
      <c r="AG40" s="98"/>
      <c r="AH40" s="98"/>
      <c r="AI40" s="98"/>
      <c r="AJ40" s="98"/>
      <c r="AK40" s="98"/>
    </row>
    <row r="41" spans="2:37" ht="18" customHeight="1" x14ac:dyDescent="0.4">
      <c r="B41" s="94">
        <v>25</v>
      </c>
      <c r="C41" s="94" t="str">
        <f>入力フォーム!AM51</f>
        <v xml:space="preserve"> </v>
      </c>
      <c r="D41" s="94" t="str">
        <f>入力フォーム!AQ51</f>
        <v xml:space="preserve"> </v>
      </c>
      <c r="E41" s="96">
        <f t="shared" si="0"/>
        <v>0</v>
      </c>
      <c r="F41" s="94">
        <f>入力フォーム!C51</f>
        <v>0</v>
      </c>
      <c r="G41" s="93">
        <f>入力フォーム!F51</f>
        <v>0</v>
      </c>
      <c r="H41" s="94">
        <f>入力フォーム!I51</f>
        <v>0</v>
      </c>
      <c r="I41" s="94">
        <f>入力フォーム!L51</f>
        <v>0</v>
      </c>
      <c r="J41" s="94">
        <f>入力フォーム!O51</f>
        <v>0</v>
      </c>
      <c r="K41" s="94">
        <f>入力フォーム!P51</f>
        <v>0</v>
      </c>
      <c r="L41" s="94">
        <f>入力フォーム!Q51</f>
        <v>0</v>
      </c>
      <c r="M41" s="94">
        <f>入力フォーム!R51</f>
        <v>0</v>
      </c>
      <c r="N41" s="94">
        <f>入力フォーム!S51</f>
        <v>0</v>
      </c>
      <c r="O41" s="94">
        <f>入力フォーム!T51</f>
        <v>0</v>
      </c>
      <c r="P41" s="94">
        <f>入力フォーム!U51</f>
        <v>0</v>
      </c>
      <c r="Q41" s="94">
        <f>入力フォーム!V51</f>
        <v>0</v>
      </c>
      <c r="R41" s="94">
        <f>入力フォーム!W51</f>
        <v>0</v>
      </c>
      <c r="AE41" s="98"/>
      <c r="AF41" s="98"/>
      <c r="AG41" s="98"/>
      <c r="AH41" s="98"/>
      <c r="AI41" s="98"/>
      <c r="AJ41" s="98"/>
      <c r="AK41" s="98"/>
    </row>
    <row r="42" spans="2:37" ht="18" customHeight="1" x14ac:dyDescent="0.4">
      <c r="B42" s="94">
        <v>26</v>
      </c>
      <c r="C42" s="94" t="str">
        <f>入力フォーム!AM52</f>
        <v xml:space="preserve"> </v>
      </c>
      <c r="D42" s="94" t="str">
        <f>入力フォーム!AQ52</f>
        <v xml:space="preserve"> </v>
      </c>
      <c r="E42" s="96">
        <f t="shared" si="0"/>
        <v>0</v>
      </c>
      <c r="F42" s="94">
        <f>入力フォーム!C52</f>
        <v>0</v>
      </c>
      <c r="G42" s="93">
        <f>入力フォーム!F52</f>
        <v>0</v>
      </c>
      <c r="H42" s="94">
        <f>入力フォーム!I52</f>
        <v>0</v>
      </c>
      <c r="I42" s="94">
        <f>入力フォーム!L52</f>
        <v>0</v>
      </c>
      <c r="J42" s="94">
        <f>入力フォーム!O52</f>
        <v>0</v>
      </c>
      <c r="K42" s="94">
        <f>入力フォーム!P52</f>
        <v>0</v>
      </c>
      <c r="L42" s="94">
        <f>入力フォーム!Q52</f>
        <v>0</v>
      </c>
      <c r="M42" s="94">
        <f>入力フォーム!R52</f>
        <v>0</v>
      </c>
      <c r="N42" s="94">
        <f>入力フォーム!S52</f>
        <v>0</v>
      </c>
      <c r="O42" s="94">
        <f>入力フォーム!T52</f>
        <v>0</v>
      </c>
      <c r="P42" s="94">
        <f>入力フォーム!U52</f>
        <v>0</v>
      </c>
      <c r="Q42" s="94">
        <f>入力フォーム!V52</f>
        <v>0</v>
      </c>
      <c r="R42" s="94">
        <f>入力フォーム!W52</f>
        <v>0</v>
      </c>
      <c r="AE42" s="98"/>
      <c r="AF42" s="98"/>
      <c r="AG42" s="98"/>
      <c r="AH42" s="98"/>
      <c r="AI42" s="98"/>
      <c r="AJ42" s="98"/>
      <c r="AK42" s="98"/>
    </row>
    <row r="43" spans="2:37" ht="18" customHeight="1" x14ac:dyDescent="0.4">
      <c r="B43" s="94">
        <v>27</v>
      </c>
      <c r="C43" s="94" t="str">
        <f>入力フォーム!AM53</f>
        <v xml:space="preserve"> </v>
      </c>
      <c r="D43" s="94" t="str">
        <f>入力フォーム!AQ53</f>
        <v xml:space="preserve"> </v>
      </c>
      <c r="E43" s="96">
        <f t="shared" si="0"/>
        <v>0</v>
      </c>
      <c r="F43" s="94">
        <f>入力フォーム!C53</f>
        <v>0</v>
      </c>
      <c r="G43" s="93">
        <f>入力フォーム!F53</f>
        <v>0</v>
      </c>
      <c r="H43" s="94">
        <f>入力フォーム!I53</f>
        <v>0</v>
      </c>
      <c r="I43" s="94">
        <f>入力フォーム!L53</f>
        <v>0</v>
      </c>
      <c r="J43" s="94">
        <f>入力フォーム!O53</f>
        <v>0</v>
      </c>
      <c r="K43" s="94">
        <f>入力フォーム!P53</f>
        <v>0</v>
      </c>
      <c r="L43" s="94">
        <f>入力フォーム!Q53</f>
        <v>0</v>
      </c>
      <c r="M43" s="94">
        <f>入力フォーム!R53</f>
        <v>0</v>
      </c>
      <c r="N43" s="94">
        <f>入力フォーム!S53</f>
        <v>0</v>
      </c>
      <c r="O43" s="94">
        <f>入力フォーム!T53</f>
        <v>0</v>
      </c>
      <c r="P43" s="94">
        <f>入力フォーム!U53</f>
        <v>0</v>
      </c>
      <c r="Q43" s="94">
        <f>入力フォーム!V53</f>
        <v>0</v>
      </c>
      <c r="R43" s="94">
        <f>入力フォーム!W53</f>
        <v>0</v>
      </c>
      <c r="AE43" s="98"/>
      <c r="AF43" s="98"/>
      <c r="AG43" s="98"/>
      <c r="AH43" s="98"/>
      <c r="AI43" s="98"/>
      <c r="AJ43" s="98"/>
      <c r="AK43" s="98"/>
    </row>
    <row r="44" spans="2:37" ht="18" customHeight="1" x14ac:dyDescent="0.4">
      <c r="B44" s="94">
        <v>28</v>
      </c>
      <c r="C44" s="94" t="str">
        <f>入力フォーム!AM54</f>
        <v xml:space="preserve"> </v>
      </c>
      <c r="D44" s="94" t="str">
        <f>入力フォーム!AQ54</f>
        <v xml:space="preserve"> </v>
      </c>
      <c r="E44" s="96">
        <f t="shared" si="0"/>
        <v>0</v>
      </c>
      <c r="F44" s="94">
        <f>入力フォーム!C54</f>
        <v>0</v>
      </c>
      <c r="G44" s="93">
        <f>入力フォーム!F54</f>
        <v>0</v>
      </c>
      <c r="H44" s="94">
        <f>入力フォーム!I54</f>
        <v>0</v>
      </c>
      <c r="I44" s="94">
        <f>入力フォーム!L54</f>
        <v>0</v>
      </c>
      <c r="J44" s="94">
        <f>入力フォーム!O54</f>
        <v>0</v>
      </c>
      <c r="K44" s="94">
        <f>入力フォーム!P54</f>
        <v>0</v>
      </c>
      <c r="L44" s="94">
        <f>入力フォーム!Q54</f>
        <v>0</v>
      </c>
      <c r="M44" s="94">
        <f>入力フォーム!R54</f>
        <v>0</v>
      </c>
      <c r="N44" s="94">
        <f>入力フォーム!S54</f>
        <v>0</v>
      </c>
      <c r="O44" s="94">
        <f>入力フォーム!T54</f>
        <v>0</v>
      </c>
      <c r="P44" s="94">
        <f>入力フォーム!U54</f>
        <v>0</v>
      </c>
      <c r="Q44" s="94">
        <f>入力フォーム!V54</f>
        <v>0</v>
      </c>
      <c r="R44" s="94">
        <f>入力フォーム!W54</f>
        <v>0</v>
      </c>
      <c r="AE44" s="98"/>
      <c r="AF44" s="98"/>
      <c r="AG44" s="98"/>
      <c r="AH44" s="98"/>
      <c r="AI44" s="98"/>
      <c r="AJ44" s="98"/>
      <c r="AK44" s="98"/>
    </row>
    <row r="45" spans="2:37" ht="18" customHeight="1" x14ac:dyDescent="0.4">
      <c r="B45" s="94">
        <v>29</v>
      </c>
      <c r="C45" s="94" t="str">
        <f>入力フォーム!AM55</f>
        <v xml:space="preserve"> </v>
      </c>
      <c r="D45" s="94" t="str">
        <f>入力フォーム!AQ55</f>
        <v xml:space="preserve"> </v>
      </c>
      <c r="E45" s="96">
        <f t="shared" si="0"/>
        <v>0</v>
      </c>
      <c r="F45" s="94">
        <f>入力フォーム!C55</f>
        <v>0</v>
      </c>
      <c r="G45" s="93">
        <f>入力フォーム!F55</f>
        <v>0</v>
      </c>
      <c r="H45" s="94">
        <f>入力フォーム!I55</f>
        <v>0</v>
      </c>
      <c r="I45" s="94">
        <f>入力フォーム!L55</f>
        <v>0</v>
      </c>
      <c r="J45" s="94">
        <f>入力フォーム!O55</f>
        <v>0</v>
      </c>
      <c r="K45" s="94">
        <f>入力フォーム!P55</f>
        <v>0</v>
      </c>
      <c r="L45" s="94">
        <f>入力フォーム!Q55</f>
        <v>0</v>
      </c>
      <c r="M45" s="94">
        <f>入力フォーム!R55</f>
        <v>0</v>
      </c>
      <c r="N45" s="94">
        <f>入力フォーム!S55</f>
        <v>0</v>
      </c>
      <c r="O45" s="94">
        <f>入力フォーム!T55</f>
        <v>0</v>
      </c>
      <c r="P45" s="94">
        <f>入力フォーム!U55</f>
        <v>0</v>
      </c>
      <c r="Q45" s="94">
        <f>入力フォーム!V55</f>
        <v>0</v>
      </c>
      <c r="R45" s="94">
        <f>入力フォーム!W55</f>
        <v>0</v>
      </c>
      <c r="AE45" s="98"/>
      <c r="AF45" s="98"/>
      <c r="AG45" s="98"/>
      <c r="AH45" s="98"/>
      <c r="AI45" s="98"/>
      <c r="AJ45" s="98"/>
      <c r="AK45" s="98"/>
    </row>
    <row r="46" spans="2:37" ht="18" customHeight="1" x14ac:dyDescent="0.4">
      <c r="B46" s="94">
        <v>30</v>
      </c>
      <c r="C46" s="94" t="str">
        <f>入力フォーム!AM56</f>
        <v xml:space="preserve"> </v>
      </c>
      <c r="D46" s="94" t="str">
        <f>入力フォーム!AQ56</f>
        <v xml:space="preserve"> </v>
      </c>
      <c r="E46" s="96">
        <f t="shared" si="0"/>
        <v>0</v>
      </c>
      <c r="F46" s="94">
        <f>入力フォーム!C56</f>
        <v>0</v>
      </c>
      <c r="G46" s="93">
        <f>入力フォーム!F56</f>
        <v>0</v>
      </c>
      <c r="H46" s="94">
        <f>入力フォーム!I56</f>
        <v>0</v>
      </c>
      <c r="I46" s="94">
        <f>入力フォーム!L56</f>
        <v>0</v>
      </c>
      <c r="J46" s="94">
        <f>入力フォーム!O56</f>
        <v>0</v>
      </c>
      <c r="K46" s="94">
        <f>入力フォーム!P56</f>
        <v>0</v>
      </c>
      <c r="L46" s="94">
        <f>入力フォーム!Q56</f>
        <v>0</v>
      </c>
      <c r="M46" s="94">
        <f>入力フォーム!R56</f>
        <v>0</v>
      </c>
      <c r="N46" s="94">
        <f>入力フォーム!S56</f>
        <v>0</v>
      </c>
      <c r="O46" s="94">
        <f>入力フォーム!T56</f>
        <v>0</v>
      </c>
      <c r="P46" s="94">
        <f>入力フォーム!U56</f>
        <v>0</v>
      </c>
      <c r="Q46" s="94">
        <f>入力フォーム!V56</f>
        <v>0</v>
      </c>
      <c r="R46" s="94">
        <f>入力フォーム!W56</f>
        <v>0</v>
      </c>
      <c r="AE46" s="98"/>
      <c r="AF46" s="98"/>
      <c r="AG46" s="98"/>
      <c r="AH46" s="98"/>
      <c r="AI46" s="98"/>
      <c r="AJ46" s="98"/>
      <c r="AK46" s="98"/>
    </row>
    <row r="48" spans="2:37" ht="19.5" customHeight="1" x14ac:dyDescent="0.4">
      <c r="B48" s="759" t="s">
        <v>71</v>
      </c>
      <c r="C48" s="759"/>
      <c r="D48" s="759"/>
      <c r="E48" s="759"/>
      <c r="F48" s="759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</row>
    <row r="49" spans="2:23" ht="18" customHeight="1" x14ac:dyDescent="0.4">
      <c r="B49" s="101" t="s">
        <v>65</v>
      </c>
      <c r="C49" s="101" t="s">
        <v>36</v>
      </c>
      <c r="D49" s="96" t="s">
        <v>215</v>
      </c>
      <c r="E49" s="101" t="s">
        <v>34</v>
      </c>
      <c r="F49" s="101" t="s">
        <v>35</v>
      </c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</row>
    <row r="50" spans="2:23" ht="18" customHeight="1" x14ac:dyDescent="0.4">
      <c r="B50" s="94">
        <v>1</v>
      </c>
      <c r="C50" s="96">
        <f>入力フォーム!C62</f>
        <v>0</v>
      </c>
      <c r="D50" s="96">
        <f>$B$12</f>
        <v>0</v>
      </c>
      <c r="E50" s="96" t="str">
        <f>入力フォーム!I62</f>
        <v/>
      </c>
      <c r="F50" s="96">
        <f>入力フォーム!K62</f>
        <v>0</v>
      </c>
      <c r="L50" s="102"/>
      <c r="M50" s="102"/>
      <c r="N50" s="102"/>
      <c r="O50" s="102"/>
      <c r="P50" s="102"/>
      <c r="Q50" s="102"/>
      <c r="W50" s="102"/>
    </row>
    <row r="51" spans="2:23" ht="18" customHeight="1" x14ac:dyDescent="0.4">
      <c r="B51" s="94">
        <v>2</v>
      </c>
      <c r="C51" s="96">
        <f>入力フォーム!C63</f>
        <v>0</v>
      </c>
      <c r="D51" s="96">
        <f t="shared" ref="D51:D79" si="1">$B$12</f>
        <v>0</v>
      </c>
      <c r="E51" s="96" t="str">
        <f>入力フォーム!I63</f>
        <v/>
      </c>
      <c r="F51" s="96">
        <f>入力フォーム!K63</f>
        <v>0</v>
      </c>
    </row>
    <row r="52" spans="2:23" ht="18" customHeight="1" x14ac:dyDescent="0.4">
      <c r="B52" s="94">
        <v>3</v>
      </c>
      <c r="C52" s="96">
        <f>入力フォーム!C64</f>
        <v>0</v>
      </c>
      <c r="D52" s="96">
        <f t="shared" si="1"/>
        <v>0</v>
      </c>
      <c r="E52" s="96" t="str">
        <f>入力フォーム!I64</f>
        <v/>
      </c>
      <c r="F52" s="96">
        <f>入力フォーム!K64</f>
        <v>0</v>
      </c>
    </row>
    <row r="53" spans="2:23" ht="18" customHeight="1" x14ac:dyDescent="0.4">
      <c r="B53" s="94">
        <v>4</v>
      </c>
      <c r="C53" s="96">
        <f>入力フォーム!C65</f>
        <v>0</v>
      </c>
      <c r="D53" s="96">
        <f t="shared" si="1"/>
        <v>0</v>
      </c>
      <c r="E53" s="96" t="str">
        <f>入力フォーム!I65</f>
        <v/>
      </c>
      <c r="F53" s="96">
        <f>入力フォーム!K65</f>
        <v>0</v>
      </c>
    </row>
    <row r="54" spans="2:23" ht="18" customHeight="1" x14ac:dyDescent="0.4">
      <c r="B54" s="94">
        <v>5</v>
      </c>
      <c r="C54" s="96">
        <f>入力フォーム!C66</f>
        <v>0</v>
      </c>
      <c r="D54" s="96">
        <f t="shared" si="1"/>
        <v>0</v>
      </c>
      <c r="E54" s="96" t="str">
        <f>入力フォーム!I66</f>
        <v/>
      </c>
      <c r="F54" s="96">
        <f>入力フォーム!K66</f>
        <v>0</v>
      </c>
    </row>
    <row r="55" spans="2:23" ht="18" customHeight="1" x14ac:dyDescent="0.4">
      <c r="B55" s="94">
        <v>6</v>
      </c>
      <c r="C55" s="96">
        <f>入力フォーム!C67</f>
        <v>0</v>
      </c>
      <c r="D55" s="96">
        <f t="shared" si="1"/>
        <v>0</v>
      </c>
      <c r="E55" s="96" t="str">
        <f>入力フォーム!I67</f>
        <v/>
      </c>
      <c r="F55" s="96">
        <f>入力フォーム!K67</f>
        <v>0</v>
      </c>
      <c r="O55" s="97" t="str">
        <f>入力フォーム!K99</f>
        <v/>
      </c>
    </row>
    <row r="56" spans="2:23" ht="18" customHeight="1" x14ac:dyDescent="0.4">
      <c r="B56" s="94">
        <v>7</v>
      </c>
      <c r="C56" s="96">
        <f>入力フォーム!C68</f>
        <v>0</v>
      </c>
      <c r="D56" s="96">
        <f t="shared" si="1"/>
        <v>0</v>
      </c>
      <c r="E56" s="96" t="str">
        <f>入力フォーム!I68</f>
        <v/>
      </c>
      <c r="F56" s="96">
        <f>入力フォーム!K68</f>
        <v>0</v>
      </c>
      <c r="O56" s="97" t="str">
        <f>入力フォーム!K100</f>
        <v/>
      </c>
    </row>
    <row r="57" spans="2:23" ht="18" customHeight="1" x14ac:dyDescent="0.4">
      <c r="B57" s="94">
        <v>8</v>
      </c>
      <c r="C57" s="96">
        <f>入力フォーム!C69</f>
        <v>0</v>
      </c>
      <c r="D57" s="96">
        <f t="shared" si="1"/>
        <v>0</v>
      </c>
      <c r="E57" s="96" t="str">
        <f>入力フォーム!I69</f>
        <v/>
      </c>
      <c r="F57" s="96">
        <f>入力フォーム!K69</f>
        <v>0</v>
      </c>
      <c r="O57" s="97" t="str">
        <f>入力フォーム!K101</f>
        <v/>
      </c>
    </row>
    <row r="58" spans="2:23" ht="18" customHeight="1" x14ac:dyDescent="0.4">
      <c r="B58" s="94">
        <v>9</v>
      </c>
      <c r="C58" s="96">
        <f>入力フォーム!C70</f>
        <v>0</v>
      </c>
      <c r="D58" s="96">
        <f t="shared" si="1"/>
        <v>0</v>
      </c>
      <c r="E58" s="96" t="str">
        <f>入力フォーム!I70</f>
        <v/>
      </c>
      <c r="F58" s="96">
        <f>入力フォーム!K70</f>
        <v>0</v>
      </c>
      <c r="O58" s="97" t="str">
        <f>入力フォーム!K102</f>
        <v/>
      </c>
    </row>
    <row r="59" spans="2:23" ht="18" customHeight="1" x14ac:dyDescent="0.4">
      <c r="B59" s="94">
        <v>10</v>
      </c>
      <c r="C59" s="96">
        <f>入力フォーム!C71</f>
        <v>0</v>
      </c>
      <c r="D59" s="96">
        <f t="shared" si="1"/>
        <v>0</v>
      </c>
      <c r="E59" s="96" t="str">
        <f>入力フォーム!I71</f>
        <v/>
      </c>
      <c r="F59" s="96">
        <f>入力フォーム!K71</f>
        <v>0</v>
      </c>
      <c r="O59" s="97" t="str">
        <f>入力フォーム!K103</f>
        <v/>
      </c>
    </row>
    <row r="60" spans="2:23" ht="18" customHeight="1" x14ac:dyDescent="0.4">
      <c r="B60" s="94">
        <v>11</v>
      </c>
      <c r="C60" s="96">
        <f>入力フォーム!C72</f>
        <v>0</v>
      </c>
      <c r="D60" s="96">
        <f t="shared" si="1"/>
        <v>0</v>
      </c>
      <c r="E60" s="96" t="str">
        <f>入力フォーム!I72</f>
        <v/>
      </c>
      <c r="F60" s="96">
        <f>入力フォーム!K72</f>
        <v>0</v>
      </c>
      <c r="O60" s="97" t="str">
        <f>入力フォーム!K104</f>
        <v/>
      </c>
    </row>
    <row r="61" spans="2:23" ht="18" customHeight="1" x14ac:dyDescent="0.4">
      <c r="B61" s="94">
        <v>12</v>
      </c>
      <c r="C61" s="96">
        <f>入力フォーム!C73</f>
        <v>0</v>
      </c>
      <c r="D61" s="96">
        <f t="shared" si="1"/>
        <v>0</v>
      </c>
      <c r="E61" s="96" t="str">
        <f>入力フォーム!I73</f>
        <v/>
      </c>
      <c r="F61" s="96">
        <f>入力フォーム!K73</f>
        <v>0</v>
      </c>
      <c r="O61" s="97" t="str">
        <f>入力フォーム!K105</f>
        <v/>
      </c>
    </row>
    <row r="62" spans="2:23" ht="18" customHeight="1" x14ac:dyDescent="0.4">
      <c r="B62" s="94">
        <v>13</v>
      </c>
      <c r="C62" s="96">
        <f>入力フォーム!C74</f>
        <v>0</v>
      </c>
      <c r="D62" s="96">
        <f t="shared" si="1"/>
        <v>0</v>
      </c>
      <c r="E62" s="96" t="str">
        <f>入力フォーム!I74</f>
        <v/>
      </c>
      <c r="F62" s="96">
        <f>入力フォーム!K74</f>
        <v>0</v>
      </c>
      <c r="O62" s="97" t="str">
        <f>入力フォーム!K106</f>
        <v/>
      </c>
    </row>
    <row r="63" spans="2:23" ht="18" customHeight="1" x14ac:dyDescent="0.4">
      <c r="B63" s="94">
        <v>14</v>
      </c>
      <c r="C63" s="96">
        <f>入力フォーム!C75</f>
        <v>0</v>
      </c>
      <c r="D63" s="96">
        <f t="shared" si="1"/>
        <v>0</v>
      </c>
      <c r="E63" s="96" t="str">
        <f>入力フォーム!I75</f>
        <v/>
      </c>
      <c r="F63" s="96">
        <f>入力フォーム!K75</f>
        <v>0</v>
      </c>
      <c r="O63" s="97" t="str">
        <f>入力フォーム!K107</f>
        <v/>
      </c>
    </row>
    <row r="64" spans="2:23" ht="18" customHeight="1" x14ac:dyDescent="0.4">
      <c r="B64" s="94">
        <v>15</v>
      </c>
      <c r="C64" s="96">
        <f>入力フォーム!C76</f>
        <v>0</v>
      </c>
      <c r="D64" s="96">
        <f t="shared" si="1"/>
        <v>0</v>
      </c>
      <c r="E64" s="96" t="str">
        <f>入力フォーム!I76</f>
        <v/>
      </c>
      <c r="F64" s="96">
        <f>入力フォーム!K76</f>
        <v>0</v>
      </c>
      <c r="O64" s="97" t="str">
        <f>入力フォーム!K108</f>
        <v/>
      </c>
    </row>
    <row r="65" spans="2:15" ht="18" customHeight="1" x14ac:dyDescent="0.4">
      <c r="B65" s="94">
        <v>16</v>
      </c>
      <c r="C65" s="96">
        <f>入力フォーム!C77</f>
        <v>0</v>
      </c>
      <c r="D65" s="96">
        <f t="shared" si="1"/>
        <v>0</v>
      </c>
      <c r="E65" s="96" t="str">
        <f>入力フォーム!I77</f>
        <v/>
      </c>
      <c r="F65" s="96">
        <f>入力フォーム!K77</f>
        <v>0</v>
      </c>
      <c r="O65" s="97" t="str">
        <f>入力フォーム!K109</f>
        <v/>
      </c>
    </row>
    <row r="66" spans="2:15" ht="18" customHeight="1" x14ac:dyDescent="0.4">
      <c r="B66" s="94">
        <v>17</v>
      </c>
      <c r="C66" s="96">
        <f>入力フォーム!C78</f>
        <v>0</v>
      </c>
      <c r="D66" s="96">
        <f t="shared" si="1"/>
        <v>0</v>
      </c>
      <c r="E66" s="96" t="str">
        <f>入力フォーム!I78</f>
        <v/>
      </c>
      <c r="F66" s="96">
        <f>入力フォーム!K78</f>
        <v>0</v>
      </c>
      <c r="O66" s="97" t="str">
        <f>入力フォーム!K110</f>
        <v/>
      </c>
    </row>
    <row r="67" spans="2:15" ht="18" customHeight="1" x14ac:dyDescent="0.4">
      <c r="B67" s="94">
        <v>18</v>
      </c>
      <c r="C67" s="96">
        <f>入力フォーム!C79</f>
        <v>0</v>
      </c>
      <c r="D67" s="96">
        <f t="shared" si="1"/>
        <v>0</v>
      </c>
      <c r="E67" s="96" t="str">
        <f>入力フォーム!I79</f>
        <v/>
      </c>
      <c r="F67" s="96">
        <f>入力フォーム!K79</f>
        <v>0</v>
      </c>
      <c r="O67" s="97" t="str">
        <f>入力フォーム!K111</f>
        <v/>
      </c>
    </row>
    <row r="68" spans="2:15" ht="18" customHeight="1" x14ac:dyDescent="0.4">
      <c r="B68" s="94">
        <v>19</v>
      </c>
      <c r="C68" s="96">
        <f>入力フォーム!C80</f>
        <v>0</v>
      </c>
      <c r="D68" s="96">
        <f t="shared" si="1"/>
        <v>0</v>
      </c>
      <c r="E68" s="96" t="str">
        <f>入力フォーム!I80</f>
        <v/>
      </c>
      <c r="F68" s="96">
        <f>入力フォーム!K80</f>
        <v>0</v>
      </c>
      <c r="O68" s="97" t="str">
        <f>入力フォーム!K112</f>
        <v/>
      </c>
    </row>
    <row r="69" spans="2:15" ht="18" customHeight="1" x14ac:dyDescent="0.4">
      <c r="B69" s="94">
        <v>20</v>
      </c>
      <c r="C69" s="96">
        <f>入力フォーム!C81</f>
        <v>0</v>
      </c>
      <c r="D69" s="96">
        <f t="shared" si="1"/>
        <v>0</v>
      </c>
      <c r="E69" s="96" t="str">
        <f>入力フォーム!I81</f>
        <v/>
      </c>
      <c r="F69" s="96">
        <f>入力フォーム!K81</f>
        <v>0</v>
      </c>
      <c r="O69" s="97" t="str">
        <f>入力フォーム!K113</f>
        <v/>
      </c>
    </row>
    <row r="70" spans="2:15" ht="18" customHeight="1" x14ac:dyDescent="0.4">
      <c r="B70" s="94">
        <v>21</v>
      </c>
      <c r="C70" s="96">
        <f>入力フォーム!C82</f>
        <v>0</v>
      </c>
      <c r="D70" s="96">
        <f t="shared" si="1"/>
        <v>0</v>
      </c>
      <c r="E70" s="96" t="str">
        <f>入力フォーム!I82</f>
        <v/>
      </c>
      <c r="F70" s="96">
        <f>入力フォーム!K82</f>
        <v>0</v>
      </c>
      <c r="O70" s="97" t="str">
        <f>入力フォーム!K114</f>
        <v/>
      </c>
    </row>
    <row r="71" spans="2:15" ht="18" customHeight="1" x14ac:dyDescent="0.4">
      <c r="B71" s="94">
        <v>22</v>
      </c>
      <c r="C71" s="96">
        <f>入力フォーム!C83</f>
        <v>0</v>
      </c>
      <c r="D71" s="96">
        <f t="shared" si="1"/>
        <v>0</v>
      </c>
      <c r="E71" s="96" t="str">
        <f>入力フォーム!I83</f>
        <v/>
      </c>
      <c r="F71" s="96">
        <f>入力フォーム!K83</f>
        <v>0</v>
      </c>
      <c r="O71" s="97" t="str">
        <f>入力フォーム!K115</f>
        <v/>
      </c>
    </row>
    <row r="72" spans="2:15" ht="18" customHeight="1" x14ac:dyDescent="0.4">
      <c r="B72" s="94">
        <v>23</v>
      </c>
      <c r="C72" s="96">
        <f>入力フォーム!C84</f>
        <v>0</v>
      </c>
      <c r="D72" s="96">
        <f t="shared" si="1"/>
        <v>0</v>
      </c>
      <c r="E72" s="96" t="str">
        <f>入力フォーム!I84</f>
        <v/>
      </c>
      <c r="F72" s="96">
        <f>入力フォーム!K84</f>
        <v>0</v>
      </c>
      <c r="O72" s="97" t="str">
        <f>入力フォーム!K116</f>
        <v/>
      </c>
    </row>
    <row r="73" spans="2:15" ht="18" customHeight="1" x14ac:dyDescent="0.4">
      <c r="B73" s="94">
        <v>24</v>
      </c>
      <c r="C73" s="96">
        <f>入力フォーム!C85</f>
        <v>0</v>
      </c>
      <c r="D73" s="96">
        <f t="shared" si="1"/>
        <v>0</v>
      </c>
      <c r="E73" s="96" t="str">
        <f>入力フォーム!I85</f>
        <v/>
      </c>
      <c r="F73" s="96">
        <f>入力フォーム!K85</f>
        <v>0</v>
      </c>
      <c r="O73" s="97" t="str">
        <f>入力フォーム!K117</f>
        <v/>
      </c>
    </row>
    <row r="74" spans="2:15" ht="18" customHeight="1" x14ac:dyDescent="0.4">
      <c r="B74" s="94">
        <v>25</v>
      </c>
      <c r="C74" s="96">
        <f>入力フォーム!C86</f>
        <v>0</v>
      </c>
      <c r="D74" s="96">
        <f t="shared" si="1"/>
        <v>0</v>
      </c>
      <c r="E74" s="96" t="str">
        <f>入力フォーム!I86</f>
        <v/>
      </c>
      <c r="F74" s="96">
        <f>入力フォーム!K86</f>
        <v>0</v>
      </c>
      <c r="O74" s="97" t="str">
        <f>入力フォーム!K118</f>
        <v/>
      </c>
    </row>
    <row r="75" spans="2:15" ht="18" customHeight="1" x14ac:dyDescent="0.4">
      <c r="B75" s="94">
        <v>26</v>
      </c>
      <c r="C75" s="96">
        <f>入力フォーム!C87</f>
        <v>0</v>
      </c>
      <c r="D75" s="96">
        <f t="shared" si="1"/>
        <v>0</v>
      </c>
      <c r="E75" s="96" t="str">
        <f>入力フォーム!I87</f>
        <v/>
      </c>
      <c r="F75" s="96">
        <f>入力フォーム!K87</f>
        <v>0</v>
      </c>
      <c r="O75" s="97" t="str">
        <f>入力フォーム!K119</f>
        <v/>
      </c>
    </row>
    <row r="76" spans="2:15" ht="18" customHeight="1" x14ac:dyDescent="0.4">
      <c r="B76" s="94">
        <v>27</v>
      </c>
      <c r="C76" s="96">
        <f>入力フォーム!C88</f>
        <v>0</v>
      </c>
      <c r="D76" s="96">
        <f t="shared" si="1"/>
        <v>0</v>
      </c>
      <c r="E76" s="96" t="str">
        <f>入力フォーム!I88</f>
        <v/>
      </c>
      <c r="F76" s="96">
        <f>入力フォーム!K88</f>
        <v>0</v>
      </c>
      <c r="O76" s="97" t="str">
        <f>入力フォーム!K120</f>
        <v/>
      </c>
    </row>
    <row r="77" spans="2:15" ht="18" customHeight="1" x14ac:dyDescent="0.4">
      <c r="B77" s="94">
        <v>28</v>
      </c>
      <c r="C77" s="96">
        <f>入力フォーム!C89</f>
        <v>0</v>
      </c>
      <c r="D77" s="96">
        <f t="shared" si="1"/>
        <v>0</v>
      </c>
      <c r="E77" s="96" t="str">
        <f>入力フォーム!I89</f>
        <v/>
      </c>
      <c r="F77" s="96">
        <f>入力フォーム!K89</f>
        <v>0</v>
      </c>
      <c r="O77" s="97" t="str">
        <f>入力フォーム!K121</f>
        <v/>
      </c>
    </row>
    <row r="78" spans="2:15" ht="18" customHeight="1" x14ac:dyDescent="0.4">
      <c r="B78" s="94">
        <v>29</v>
      </c>
      <c r="C78" s="96">
        <f>入力フォーム!C90</f>
        <v>0</v>
      </c>
      <c r="D78" s="96">
        <f t="shared" si="1"/>
        <v>0</v>
      </c>
      <c r="E78" s="96" t="str">
        <f>入力フォーム!I90</f>
        <v/>
      </c>
      <c r="F78" s="96">
        <f>入力フォーム!K90</f>
        <v>0</v>
      </c>
      <c r="O78" s="97" t="str">
        <f>入力フォーム!K122</f>
        <v/>
      </c>
    </row>
    <row r="79" spans="2:15" ht="18" customHeight="1" x14ac:dyDescent="0.4">
      <c r="B79" s="94">
        <v>30</v>
      </c>
      <c r="C79" s="96">
        <f>入力フォーム!C91</f>
        <v>0</v>
      </c>
      <c r="D79" s="96">
        <f t="shared" si="1"/>
        <v>0</v>
      </c>
      <c r="E79" s="96" t="str">
        <f>入力フォーム!I91</f>
        <v/>
      </c>
      <c r="F79" s="96">
        <f>入力フォーム!K91</f>
        <v>0</v>
      </c>
      <c r="O79" s="97" t="str">
        <f>入力フォーム!K123</f>
        <v/>
      </c>
    </row>
    <row r="80" spans="2:15" ht="18" customHeight="1" x14ac:dyDescent="0.4">
      <c r="O80" s="97" t="str">
        <f>入力フォーム!K124</f>
        <v/>
      </c>
    </row>
    <row r="81" spans="2:6" ht="18" customHeight="1" x14ac:dyDescent="0.4">
      <c r="B81" s="759" t="s">
        <v>72</v>
      </c>
      <c r="C81" s="759"/>
      <c r="D81" s="759"/>
      <c r="E81" s="759"/>
      <c r="F81" s="759"/>
    </row>
    <row r="82" spans="2:6" ht="18" customHeight="1" x14ac:dyDescent="0.4">
      <c r="B82" s="101" t="s">
        <v>65</v>
      </c>
      <c r="C82" s="101" t="s">
        <v>36</v>
      </c>
      <c r="D82" s="96" t="s">
        <v>215</v>
      </c>
      <c r="E82" s="101" t="s">
        <v>34</v>
      </c>
      <c r="F82" s="94" t="s">
        <v>25</v>
      </c>
    </row>
    <row r="83" spans="2:6" ht="18" customHeight="1" x14ac:dyDescent="0.4">
      <c r="B83" s="756">
        <v>1</v>
      </c>
      <c r="C83" s="96">
        <f>入力フォーム!C95</f>
        <v>0</v>
      </c>
      <c r="D83" s="96">
        <f>$B$12</f>
        <v>0</v>
      </c>
      <c r="E83" s="96" t="str">
        <f>入力フォーム!I95</f>
        <v/>
      </c>
      <c r="F83" s="96" t="str">
        <f>入力フォーム!K95</f>
        <v/>
      </c>
    </row>
    <row r="84" spans="2:6" ht="18" customHeight="1" x14ac:dyDescent="0.4">
      <c r="B84" s="757"/>
      <c r="C84" s="96">
        <f>入力フォーム!C96</f>
        <v>0</v>
      </c>
      <c r="D84" s="96">
        <f t="shared" ref="D84:D112" si="2">$B$12</f>
        <v>0</v>
      </c>
      <c r="E84" s="96" t="str">
        <f>入力フォーム!I96</f>
        <v/>
      </c>
      <c r="F84" s="96" t="str">
        <f>入力フォーム!K96</f>
        <v/>
      </c>
    </row>
    <row r="85" spans="2:6" ht="18" customHeight="1" x14ac:dyDescent="0.4">
      <c r="B85" s="756">
        <v>2</v>
      </c>
      <c r="C85" s="96">
        <f>入力フォーム!C97</f>
        <v>0</v>
      </c>
      <c r="D85" s="96">
        <f t="shared" si="2"/>
        <v>0</v>
      </c>
      <c r="E85" s="96" t="str">
        <f>入力フォーム!I97</f>
        <v/>
      </c>
      <c r="F85" s="96" t="str">
        <f>入力フォーム!K97</f>
        <v/>
      </c>
    </row>
    <row r="86" spans="2:6" ht="18" customHeight="1" x14ac:dyDescent="0.4">
      <c r="B86" s="757"/>
      <c r="C86" s="96">
        <f>入力フォーム!C98</f>
        <v>0</v>
      </c>
      <c r="D86" s="96">
        <f t="shared" si="2"/>
        <v>0</v>
      </c>
      <c r="E86" s="96" t="str">
        <f>入力フォーム!I98</f>
        <v/>
      </c>
      <c r="F86" s="96" t="str">
        <f>入力フォーム!K98</f>
        <v/>
      </c>
    </row>
    <row r="87" spans="2:6" ht="18" customHeight="1" x14ac:dyDescent="0.4">
      <c r="B87" s="756">
        <v>3</v>
      </c>
      <c r="C87" s="96">
        <f>入力フォーム!C99</f>
        <v>0</v>
      </c>
      <c r="D87" s="96">
        <f t="shared" si="2"/>
        <v>0</v>
      </c>
      <c r="E87" s="96" t="str">
        <f>入力フォーム!I99</f>
        <v/>
      </c>
      <c r="F87" s="96" t="str">
        <f>入力フォーム!K99</f>
        <v/>
      </c>
    </row>
    <row r="88" spans="2:6" ht="18" customHeight="1" x14ac:dyDescent="0.4">
      <c r="B88" s="757"/>
      <c r="C88" s="96">
        <f>入力フォーム!C100</f>
        <v>0</v>
      </c>
      <c r="D88" s="96">
        <f t="shared" si="2"/>
        <v>0</v>
      </c>
      <c r="E88" s="96" t="str">
        <f>入力フォーム!I100</f>
        <v/>
      </c>
      <c r="F88" s="96" t="str">
        <f>入力フォーム!K100</f>
        <v/>
      </c>
    </row>
    <row r="89" spans="2:6" ht="18" customHeight="1" x14ac:dyDescent="0.4">
      <c r="B89" s="756">
        <v>4</v>
      </c>
      <c r="C89" s="96">
        <f>入力フォーム!C101</f>
        <v>0</v>
      </c>
      <c r="D89" s="96">
        <f t="shared" si="2"/>
        <v>0</v>
      </c>
      <c r="E89" s="96" t="str">
        <f>入力フォーム!I101</f>
        <v/>
      </c>
      <c r="F89" s="96" t="str">
        <f>入力フォーム!K101</f>
        <v/>
      </c>
    </row>
    <row r="90" spans="2:6" ht="18" customHeight="1" x14ac:dyDescent="0.4">
      <c r="B90" s="757"/>
      <c r="C90" s="96">
        <f>入力フォーム!C102</f>
        <v>0</v>
      </c>
      <c r="D90" s="96">
        <f t="shared" si="2"/>
        <v>0</v>
      </c>
      <c r="E90" s="96" t="str">
        <f>入力フォーム!I102</f>
        <v/>
      </c>
      <c r="F90" s="96" t="str">
        <f>入力フォーム!K102</f>
        <v/>
      </c>
    </row>
    <row r="91" spans="2:6" ht="18" customHeight="1" x14ac:dyDescent="0.4">
      <c r="B91" s="756">
        <v>5</v>
      </c>
      <c r="C91" s="96">
        <f>入力フォーム!C103</f>
        <v>0</v>
      </c>
      <c r="D91" s="96">
        <f t="shared" si="2"/>
        <v>0</v>
      </c>
      <c r="E91" s="96" t="str">
        <f>入力フォーム!I103</f>
        <v/>
      </c>
      <c r="F91" s="96" t="str">
        <f>入力フォーム!K103</f>
        <v/>
      </c>
    </row>
    <row r="92" spans="2:6" ht="18" customHeight="1" x14ac:dyDescent="0.4">
      <c r="B92" s="757"/>
      <c r="C92" s="96">
        <f>入力フォーム!C104</f>
        <v>0</v>
      </c>
      <c r="D92" s="96">
        <f t="shared" si="2"/>
        <v>0</v>
      </c>
      <c r="E92" s="96" t="str">
        <f>入力フォーム!I104</f>
        <v/>
      </c>
      <c r="F92" s="96" t="str">
        <f>入力フォーム!K104</f>
        <v/>
      </c>
    </row>
    <row r="93" spans="2:6" ht="18" customHeight="1" x14ac:dyDescent="0.4">
      <c r="B93" s="756">
        <v>6</v>
      </c>
      <c r="C93" s="96">
        <f>入力フォーム!C105</f>
        <v>0</v>
      </c>
      <c r="D93" s="96">
        <f t="shared" si="2"/>
        <v>0</v>
      </c>
      <c r="E93" s="96" t="str">
        <f>入力フォーム!I105</f>
        <v/>
      </c>
      <c r="F93" s="96" t="str">
        <f>入力フォーム!K105</f>
        <v/>
      </c>
    </row>
    <row r="94" spans="2:6" ht="18" customHeight="1" x14ac:dyDescent="0.4">
      <c r="B94" s="757"/>
      <c r="C94" s="96">
        <f>入力フォーム!C106</f>
        <v>0</v>
      </c>
      <c r="D94" s="96">
        <f t="shared" si="2"/>
        <v>0</v>
      </c>
      <c r="E94" s="96" t="str">
        <f>入力フォーム!I106</f>
        <v/>
      </c>
      <c r="F94" s="96" t="str">
        <f>入力フォーム!K106</f>
        <v/>
      </c>
    </row>
    <row r="95" spans="2:6" ht="18" customHeight="1" x14ac:dyDescent="0.4">
      <c r="B95" s="756">
        <v>7</v>
      </c>
      <c r="C95" s="96">
        <f>入力フォーム!C107</f>
        <v>0</v>
      </c>
      <c r="D95" s="96">
        <f t="shared" si="2"/>
        <v>0</v>
      </c>
      <c r="E95" s="96" t="str">
        <f>入力フォーム!I107</f>
        <v/>
      </c>
      <c r="F95" s="96" t="str">
        <f>入力フォーム!K107</f>
        <v/>
      </c>
    </row>
    <row r="96" spans="2:6" ht="18" customHeight="1" x14ac:dyDescent="0.4">
      <c r="B96" s="757"/>
      <c r="C96" s="96">
        <f>入力フォーム!C108</f>
        <v>0</v>
      </c>
      <c r="D96" s="96">
        <f t="shared" si="2"/>
        <v>0</v>
      </c>
      <c r="E96" s="96" t="str">
        <f>入力フォーム!I108</f>
        <v/>
      </c>
      <c r="F96" s="96" t="str">
        <f>入力フォーム!K108</f>
        <v/>
      </c>
    </row>
    <row r="97" spans="2:6" ht="18" customHeight="1" x14ac:dyDescent="0.4">
      <c r="B97" s="756">
        <v>8</v>
      </c>
      <c r="C97" s="96">
        <f>入力フォーム!C109</f>
        <v>0</v>
      </c>
      <c r="D97" s="96">
        <f t="shared" si="2"/>
        <v>0</v>
      </c>
      <c r="E97" s="96" t="str">
        <f>入力フォーム!I109</f>
        <v/>
      </c>
      <c r="F97" s="96" t="str">
        <f>入力フォーム!K109</f>
        <v/>
      </c>
    </row>
    <row r="98" spans="2:6" ht="18" customHeight="1" x14ac:dyDescent="0.4">
      <c r="B98" s="757"/>
      <c r="C98" s="96">
        <f>入力フォーム!C110</f>
        <v>0</v>
      </c>
      <c r="D98" s="96">
        <f t="shared" si="2"/>
        <v>0</v>
      </c>
      <c r="E98" s="96" t="str">
        <f>入力フォーム!I110</f>
        <v/>
      </c>
      <c r="F98" s="96" t="str">
        <f>入力フォーム!K110</f>
        <v/>
      </c>
    </row>
    <row r="99" spans="2:6" ht="18" customHeight="1" x14ac:dyDescent="0.4">
      <c r="B99" s="756">
        <v>9</v>
      </c>
      <c r="C99" s="96">
        <f>入力フォーム!C111</f>
        <v>0</v>
      </c>
      <c r="D99" s="96">
        <f t="shared" si="2"/>
        <v>0</v>
      </c>
      <c r="E99" s="96" t="str">
        <f>入力フォーム!I111</f>
        <v/>
      </c>
      <c r="F99" s="96" t="str">
        <f>入力フォーム!K111</f>
        <v/>
      </c>
    </row>
    <row r="100" spans="2:6" ht="18" customHeight="1" x14ac:dyDescent="0.4">
      <c r="B100" s="757"/>
      <c r="C100" s="96">
        <f>入力フォーム!C112</f>
        <v>0</v>
      </c>
      <c r="D100" s="96">
        <f t="shared" si="2"/>
        <v>0</v>
      </c>
      <c r="E100" s="96" t="str">
        <f>入力フォーム!I112</f>
        <v/>
      </c>
      <c r="F100" s="96" t="str">
        <f>入力フォーム!K112</f>
        <v/>
      </c>
    </row>
    <row r="101" spans="2:6" ht="18" customHeight="1" x14ac:dyDescent="0.4">
      <c r="B101" s="756">
        <v>10</v>
      </c>
      <c r="C101" s="96">
        <f>入力フォーム!C113</f>
        <v>0</v>
      </c>
      <c r="D101" s="96">
        <f t="shared" si="2"/>
        <v>0</v>
      </c>
      <c r="E101" s="96" t="str">
        <f>入力フォーム!I113</f>
        <v/>
      </c>
      <c r="F101" s="96" t="str">
        <f>入力フォーム!K113</f>
        <v/>
      </c>
    </row>
    <row r="102" spans="2:6" ht="18" customHeight="1" x14ac:dyDescent="0.4">
      <c r="B102" s="757"/>
      <c r="C102" s="96">
        <f>入力フォーム!C114</f>
        <v>0</v>
      </c>
      <c r="D102" s="96">
        <f t="shared" si="2"/>
        <v>0</v>
      </c>
      <c r="E102" s="96" t="str">
        <f>入力フォーム!I114</f>
        <v/>
      </c>
      <c r="F102" s="96" t="str">
        <f>入力フォーム!K114</f>
        <v/>
      </c>
    </row>
    <row r="103" spans="2:6" ht="18" customHeight="1" x14ac:dyDescent="0.4">
      <c r="B103" s="756">
        <v>11</v>
      </c>
      <c r="C103" s="96">
        <f>入力フォーム!C115</f>
        <v>0</v>
      </c>
      <c r="D103" s="96">
        <f t="shared" si="2"/>
        <v>0</v>
      </c>
      <c r="E103" s="96" t="str">
        <f>入力フォーム!I115</f>
        <v/>
      </c>
      <c r="F103" s="96" t="str">
        <f>入力フォーム!K115</f>
        <v/>
      </c>
    </row>
    <row r="104" spans="2:6" ht="18" customHeight="1" x14ac:dyDescent="0.4">
      <c r="B104" s="757"/>
      <c r="C104" s="96">
        <f>入力フォーム!C116</f>
        <v>0</v>
      </c>
      <c r="D104" s="96">
        <f t="shared" si="2"/>
        <v>0</v>
      </c>
      <c r="E104" s="96" t="str">
        <f>入力フォーム!I116</f>
        <v/>
      </c>
      <c r="F104" s="96" t="str">
        <f>入力フォーム!K116</f>
        <v/>
      </c>
    </row>
    <row r="105" spans="2:6" ht="18" customHeight="1" x14ac:dyDescent="0.4">
      <c r="B105" s="756">
        <v>12</v>
      </c>
      <c r="C105" s="96">
        <f>入力フォーム!C117</f>
        <v>0</v>
      </c>
      <c r="D105" s="96">
        <f t="shared" si="2"/>
        <v>0</v>
      </c>
      <c r="E105" s="96" t="str">
        <f>入力フォーム!I117</f>
        <v/>
      </c>
      <c r="F105" s="96" t="str">
        <f>入力フォーム!K117</f>
        <v/>
      </c>
    </row>
    <row r="106" spans="2:6" ht="18" customHeight="1" x14ac:dyDescent="0.4">
      <c r="B106" s="757"/>
      <c r="C106" s="96">
        <f>入力フォーム!C118</f>
        <v>0</v>
      </c>
      <c r="D106" s="96">
        <f t="shared" si="2"/>
        <v>0</v>
      </c>
      <c r="E106" s="96" t="str">
        <f>入力フォーム!I118</f>
        <v/>
      </c>
      <c r="F106" s="96" t="str">
        <f>入力フォーム!K118</f>
        <v/>
      </c>
    </row>
    <row r="107" spans="2:6" ht="18" customHeight="1" x14ac:dyDescent="0.4">
      <c r="B107" s="756">
        <v>13</v>
      </c>
      <c r="C107" s="96">
        <f>入力フォーム!C119</f>
        <v>0</v>
      </c>
      <c r="D107" s="96">
        <f t="shared" si="2"/>
        <v>0</v>
      </c>
      <c r="E107" s="96" t="str">
        <f>入力フォーム!I119</f>
        <v/>
      </c>
      <c r="F107" s="96" t="str">
        <f>入力フォーム!K119</f>
        <v/>
      </c>
    </row>
    <row r="108" spans="2:6" ht="18" customHeight="1" x14ac:dyDescent="0.4">
      <c r="B108" s="757"/>
      <c r="C108" s="96">
        <f>入力フォーム!C120</f>
        <v>0</v>
      </c>
      <c r="D108" s="96">
        <f t="shared" si="2"/>
        <v>0</v>
      </c>
      <c r="E108" s="96" t="str">
        <f>入力フォーム!I120</f>
        <v/>
      </c>
      <c r="F108" s="96" t="str">
        <f>入力フォーム!K120</f>
        <v/>
      </c>
    </row>
    <row r="109" spans="2:6" ht="18" customHeight="1" x14ac:dyDescent="0.4">
      <c r="B109" s="756">
        <v>14</v>
      </c>
      <c r="C109" s="96">
        <f>入力フォーム!C121</f>
        <v>0</v>
      </c>
      <c r="D109" s="96">
        <f t="shared" si="2"/>
        <v>0</v>
      </c>
      <c r="E109" s="96" t="str">
        <f>入力フォーム!I121</f>
        <v/>
      </c>
      <c r="F109" s="96" t="str">
        <f>入力フォーム!K121</f>
        <v/>
      </c>
    </row>
    <row r="110" spans="2:6" ht="18" customHeight="1" x14ac:dyDescent="0.4">
      <c r="B110" s="757"/>
      <c r="C110" s="96">
        <f>入力フォーム!C122</f>
        <v>0</v>
      </c>
      <c r="D110" s="96">
        <f t="shared" si="2"/>
        <v>0</v>
      </c>
      <c r="E110" s="96" t="str">
        <f>入力フォーム!I122</f>
        <v/>
      </c>
      <c r="F110" s="96" t="str">
        <f>入力フォーム!K122</f>
        <v/>
      </c>
    </row>
    <row r="111" spans="2:6" ht="18" customHeight="1" x14ac:dyDescent="0.4">
      <c r="B111" s="756">
        <v>15</v>
      </c>
      <c r="C111" s="96">
        <f>入力フォーム!C123</f>
        <v>0</v>
      </c>
      <c r="D111" s="96">
        <f t="shared" si="2"/>
        <v>0</v>
      </c>
      <c r="E111" s="96" t="str">
        <f>入力フォーム!I123</f>
        <v/>
      </c>
      <c r="F111" s="96" t="str">
        <f>入力フォーム!K123</f>
        <v/>
      </c>
    </row>
    <row r="112" spans="2:6" ht="18" customHeight="1" x14ac:dyDescent="0.4">
      <c r="B112" s="757"/>
      <c r="C112" s="96">
        <f>入力フォーム!C124</f>
        <v>0</v>
      </c>
      <c r="D112" s="96">
        <f t="shared" si="2"/>
        <v>0</v>
      </c>
      <c r="E112" s="96" t="str">
        <f>入力フォーム!I124</f>
        <v/>
      </c>
      <c r="F112" s="96" t="str">
        <f>入力フォーム!K124</f>
        <v/>
      </c>
    </row>
    <row r="113" spans="2:29" ht="18" customHeight="1" x14ac:dyDescent="0.4"/>
    <row r="114" spans="2:29" ht="18" customHeight="1" x14ac:dyDescent="0.4">
      <c r="B114" s="759" t="s">
        <v>37</v>
      </c>
      <c r="C114" s="759"/>
      <c r="D114" s="759"/>
      <c r="E114" s="759"/>
      <c r="F114" s="759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W114" s="102"/>
      <c r="X114" s="102"/>
      <c r="Y114" s="102"/>
      <c r="Z114" s="102"/>
      <c r="AA114" s="102"/>
      <c r="AB114" s="102"/>
      <c r="AC114" s="102"/>
    </row>
    <row r="115" spans="2:29" ht="18" customHeight="1" x14ac:dyDescent="0.4">
      <c r="B115" s="101" t="s">
        <v>65</v>
      </c>
      <c r="C115" s="101" t="s">
        <v>36</v>
      </c>
      <c r="D115" s="101" t="s">
        <v>201</v>
      </c>
      <c r="E115" s="101" t="s">
        <v>34</v>
      </c>
      <c r="F115" s="94" t="s">
        <v>159</v>
      </c>
      <c r="G115" s="98"/>
      <c r="H115" s="102"/>
      <c r="I115" s="102"/>
      <c r="J115" s="102"/>
      <c r="K115" s="102"/>
      <c r="M115" s="102"/>
      <c r="N115" s="102"/>
      <c r="O115" s="102"/>
      <c r="P115" s="102"/>
      <c r="Q115" s="102"/>
      <c r="R115" s="102"/>
      <c r="S115" s="102"/>
      <c r="V115" s="102"/>
      <c r="W115" s="102"/>
      <c r="Z115" s="98"/>
      <c r="AA115" s="98"/>
      <c r="AB115" s="98"/>
      <c r="AC115" s="98"/>
    </row>
    <row r="116" spans="2:29" ht="18" customHeight="1" x14ac:dyDescent="0.4">
      <c r="B116" s="758">
        <v>1</v>
      </c>
      <c r="C116" s="96">
        <f>入力フォーム!C128</f>
        <v>0</v>
      </c>
      <c r="D116" s="96">
        <f>入力フォーム!I128</f>
        <v>0</v>
      </c>
      <c r="E116" s="96">
        <f>入力フォーム!M128</f>
        <v>0</v>
      </c>
      <c r="F116" s="94">
        <f>入力フォーム!O128</f>
        <v>0</v>
      </c>
      <c r="G116" s="98"/>
      <c r="Z116" s="98"/>
      <c r="AA116" s="98"/>
      <c r="AB116" s="98"/>
      <c r="AC116" s="98"/>
    </row>
    <row r="117" spans="2:29" ht="18" customHeight="1" x14ac:dyDescent="0.4">
      <c r="B117" s="758"/>
      <c r="C117" s="96">
        <f>入力フォーム!C129</f>
        <v>0</v>
      </c>
      <c r="D117" s="96">
        <f>入力フォーム!I129</f>
        <v>0</v>
      </c>
      <c r="E117" s="96"/>
      <c r="F117" s="94"/>
      <c r="G117" s="98"/>
      <c r="Z117" s="98"/>
      <c r="AA117" s="98"/>
      <c r="AB117" s="98"/>
      <c r="AC117" s="98"/>
    </row>
    <row r="118" spans="2:29" ht="18" customHeight="1" x14ac:dyDescent="0.4">
      <c r="B118" s="758">
        <v>2</v>
      </c>
      <c r="C118" s="96">
        <f>入力フォーム!C130</f>
        <v>0</v>
      </c>
      <c r="D118" s="96">
        <f>入力フォーム!I130</f>
        <v>0</v>
      </c>
      <c r="E118" s="96">
        <f>入力フォーム!M130</f>
        <v>0</v>
      </c>
      <c r="F118" s="94">
        <f>入力フォーム!O130</f>
        <v>0</v>
      </c>
      <c r="G118" s="98"/>
      <c r="Z118" s="98"/>
      <c r="AA118" s="98"/>
      <c r="AB118" s="98"/>
      <c r="AC118" s="98"/>
    </row>
    <row r="119" spans="2:29" ht="18" customHeight="1" x14ac:dyDescent="0.4">
      <c r="B119" s="758"/>
      <c r="C119" s="96">
        <f>入力フォーム!C131</f>
        <v>0</v>
      </c>
      <c r="D119" s="96">
        <f>入力フォーム!I131</f>
        <v>0</v>
      </c>
      <c r="E119" s="96"/>
      <c r="F119" s="94"/>
      <c r="G119" s="98"/>
      <c r="Z119" s="98"/>
      <c r="AA119" s="98"/>
      <c r="AB119" s="98"/>
      <c r="AC119" s="98"/>
    </row>
    <row r="120" spans="2:29" ht="18" customHeight="1" x14ac:dyDescent="0.4">
      <c r="B120" s="758">
        <v>3</v>
      </c>
      <c r="C120" s="96">
        <f>入力フォーム!C132</f>
        <v>0</v>
      </c>
      <c r="D120" s="96">
        <f>入力フォーム!I132</f>
        <v>0</v>
      </c>
      <c r="E120" s="96">
        <f>入力フォーム!M132</f>
        <v>0</v>
      </c>
      <c r="F120" s="94">
        <f>入力フォーム!O132</f>
        <v>0</v>
      </c>
      <c r="G120" s="98"/>
      <c r="Z120" s="98"/>
      <c r="AA120" s="98"/>
      <c r="AB120" s="98"/>
      <c r="AC120" s="98"/>
    </row>
    <row r="121" spans="2:29" ht="18" customHeight="1" x14ac:dyDescent="0.4">
      <c r="B121" s="758"/>
      <c r="C121" s="96">
        <f>入力フォーム!C133</f>
        <v>0</v>
      </c>
      <c r="D121" s="96">
        <f>入力フォーム!I133</f>
        <v>0</v>
      </c>
      <c r="E121" s="96"/>
      <c r="F121" s="96"/>
      <c r="X121" s="98"/>
      <c r="Y121" s="98"/>
      <c r="Z121" s="98"/>
      <c r="AA121" s="98"/>
      <c r="AB121" s="98"/>
      <c r="AC121" s="98"/>
    </row>
    <row r="123" spans="2:29" ht="15.95" customHeight="1" x14ac:dyDescent="0.4">
      <c r="B123" s="103">
        <v>304</v>
      </c>
    </row>
  </sheetData>
  <mergeCells count="22">
    <mergeCell ref="B109:B110"/>
    <mergeCell ref="B120:B121"/>
    <mergeCell ref="B48:F48"/>
    <mergeCell ref="B111:B112"/>
    <mergeCell ref="B81:F81"/>
    <mergeCell ref="B114:F114"/>
    <mergeCell ref="B116:B117"/>
    <mergeCell ref="B118:B119"/>
    <mergeCell ref="B83:B84"/>
    <mergeCell ref="B85:B86"/>
    <mergeCell ref="B87:B88"/>
    <mergeCell ref="B89:B90"/>
    <mergeCell ref="B91:B92"/>
    <mergeCell ref="B93:B94"/>
    <mergeCell ref="B95:B96"/>
    <mergeCell ref="B97:B98"/>
    <mergeCell ref="K15:M15"/>
    <mergeCell ref="B101:B102"/>
    <mergeCell ref="B103:B104"/>
    <mergeCell ref="B105:B106"/>
    <mergeCell ref="B107:B108"/>
    <mergeCell ref="B99:B100"/>
  </mergeCells>
  <phoneticPr fontId="2"/>
  <pageMargins left="0.25" right="0.25" top="0.75" bottom="0.75" header="0.3" footer="0.3"/>
  <pageSetup paperSize="9" scale="11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手順</vt:lpstr>
      <vt:lpstr>入力フォーム</vt:lpstr>
      <vt:lpstr>印刷フォーム</vt:lpstr>
      <vt:lpstr>事務局処理用</vt:lpstr>
      <vt:lpstr>印刷フォーム!Print_Area</vt:lpstr>
      <vt:lpstr>事務局処理用!Print_Area</vt:lpstr>
      <vt:lpstr>手順!Print_Area</vt:lpstr>
      <vt:lpstr>入力フォーム!Print_Area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Japan haru canoe</dc:creator>
  <cp:lastModifiedBy>Japan haru canoe</cp:lastModifiedBy>
  <cp:lastPrinted>2019-01-31T13:09:01Z</cp:lastPrinted>
  <dcterms:created xsi:type="dcterms:W3CDTF">2017-12-04T10:58:14Z</dcterms:created>
  <dcterms:modified xsi:type="dcterms:W3CDTF">2019-03-04T04:25:29Z</dcterms:modified>
</cp:coreProperties>
</file>